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90" yWindow="525" windowWidth="15000" windowHeight="7365"/>
  </bookViews>
  <sheets>
    <sheet name="hive inspection" sheetId="2" r:id="rId1"/>
    <sheet name="Sheet2" sheetId="4" r:id="rId2"/>
    <sheet name="Sheet3" sheetId="5" r:id="rId3"/>
  </sheets>
  <definedNames>
    <definedName name="_xlnm._FilterDatabase" localSheetId="1" hidden="1">Sheet2!$H$114:$K$539</definedName>
    <definedName name="action">Sheet2!$A$36:$A$39</definedName>
    <definedName name="Colonyphase">Sheet2!$A$130:$A$135</definedName>
    <definedName name="Color">Sheet2!$A$14:$A$22</definedName>
    <definedName name="drone_pop">Sheet2!$A$42:$A$45</definedName>
    <definedName name="dz_pests">Sheet2!$A$48:$A$56</definedName>
    <definedName name="early_spring_inspection">Sheet2!$A$76:$A$78</definedName>
    <definedName name="fed">Sheet2!$A$104:$A$106</definedName>
    <definedName name="foundation">Sheet2!$A$121:$A$127</definedName>
    <definedName name="hive_condition">Sheet2!$A$109:$A$113</definedName>
    <definedName name="Hive_Temperament">Sheet2!$A$2:$A$6</definedName>
    <definedName name="honey">Sheet2!$A$97:$A$101</definedName>
    <definedName name="ipm">Sheet2!$A$69:$A$73</definedName>
    <definedName name="Laying_Pattern">Sheet2!$A$25:$A$28</definedName>
    <definedName name="Located_Queen">Sheet2!$A$9:$A$11</definedName>
    <definedName name="medication">Sheet2!$A$59:$A$66</definedName>
    <definedName name="odor">Sheet2!$A$115:$A$118</definedName>
    <definedName name="population">Sheet2!$A$31:$A$34</definedName>
    <definedName name="spring_feeding">Sheet2!$A$81:$A$87</definedName>
    <definedName name="spring_summer_honey">Sheet2!$A$90:$A$94</definedName>
    <definedName name="yesno">Sheet2!$D$1:$D$3</definedName>
  </definedNames>
  <calcPr calcId="125725"/>
</workbook>
</file>

<file path=xl/calcChain.xml><?xml version="1.0" encoding="utf-8"?>
<calcChain xmlns="http://schemas.openxmlformats.org/spreadsheetml/2006/main">
  <c r="H540" i="4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13"/>
  <c r="H414"/>
  <c r="H415"/>
  <c r="H416"/>
  <c r="H417"/>
  <c r="H403"/>
  <c r="H404"/>
  <c r="H405"/>
  <c r="H406"/>
  <c r="H407"/>
  <c r="H408"/>
  <c r="H409"/>
  <c r="H410"/>
  <c r="H411"/>
  <c r="H412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136"/>
  <c r="I110"/>
  <c r="H418"/>
  <c r="H419"/>
  <c r="H420"/>
  <c r="H117"/>
  <c r="H218"/>
  <c r="H219"/>
  <c r="H521"/>
  <c r="H522"/>
  <c r="H320"/>
  <c r="H321"/>
  <c r="H322"/>
  <c r="H421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323"/>
  <c r="H324"/>
  <c r="H325"/>
  <c r="H326"/>
  <c r="H327"/>
  <c r="H328"/>
  <c r="H329"/>
  <c r="H330"/>
  <c r="H331"/>
  <c r="H332"/>
  <c r="H333"/>
  <c r="H334"/>
  <c r="H335"/>
  <c r="H336"/>
  <c r="H337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116"/>
  <c r="H216"/>
  <c r="H217"/>
  <c r="H519"/>
  <c r="H520"/>
  <c r="H317"/>
  <c r="H318"/>
  <c r="H319"/>
  <c r="H115"/>
  <c r="C29" i="2"/>
  <c r="A2"/>
  <c r="I111" i="4" l="1"/>
  <c r="J111" s="1"/>
  <c r="I112" s="1"/>
  <c r="C31" i="2" l="1"/>
</calcChain>
</file>

<file path=xl/sharedStrings.xml><?xml version="1.0" encoding="utf-8"?>
<sst xmlns="http://schemas.openxmlformats.org/spreadsheetml/2006/main" count="1658" uniqueCount="244">
  <si>
    <t>Date:</t>
  </si>
  <si>
    <t>Name:</t>
  </si>
  <si>
    <t>Address:</t>
  </si>
  <si>
    <t>Hive Temperament</t>
  </si>
  <si>
    <t>Early Spring Inspection</t>
  </si>
  <si>
    <t>Calm</t>
  </si>
  <si>
    <t>Reversed brood boxes: #</t>
  </si>
  <si>
    <t>Aggressive</t>
  </si>
  <si>
    <t>Located Queen</t>
  </si>
  <si>
    <t>Spring Feeding/Build-Up</t>
  </si>
  <si>
    <t>Yes</t>
  </si>
  <si>
    <t>Sugar Syrup (1/1 ratio):</t>
  </si>
  <si>
    <t>No</t>
  </si>
  <si>
    <t>-</t>
  </si>
  <si>
    <t>Marked</t>
  </si>
  <si>
    <t>Spring/Summer Honey Flow Preparation</t>
  </si>
  <si>
    <t>Added ventilated inner cover</t>
  </si>
  <si>
    <t>Honey Removal/Extraction</t>
  </si>
  <si>
    <t>Replace Queen-Date</t>
  </si>
  <si>
    <t># supers removed</t>
  </si>
  <si>
    <t>pounds honey extracted</t>
  </si>
  <si>
    <t>Laying Pattern</t>
  </si>
  <si>
    <t>pounds comb honey</t>
  </si>
  <si>
    <t>Mediocre (Intermittent or random)</t>
  </si>
  <si>
    <t>Remove excluder (if done with honey production)</t>
  </si>
  <si>
    <t>Eggs Present</t>
  </si>
  <si>
    <t>Begin Varroa control medication</t>
  </si>
  <si>
    <t>Population</t>
  </si>
  <si>
    <t>Food Stores/Winter Preparation</t>
  </si>
  <si>
    <t>Moderate</t>
  </si>
  <si>
    <t>Honey</t>
  </si>
  <si>
    <t>Pollen</t>
  </si>
  <si>
    <t>Excessive Drone Cells</t>
  </si>
  <si>
    <t>Swarming imminent- needs monitoring</t>
  </si>
  <si>
    <t>High (everywhere)</t>
  </si>
  <si>
    <t>Drone Population Est.</t>
  </si>
  <si>
    <t>Fed hive</t>
  </si>
  <si>
    <t>hive temperament</t>
  </si>
  <si>
    <t>Sugar Syrup (2:1 ratio)</t>
  </si>
  <si>
    <t>Low: 30</t>
  </si>
  <si>
    <t>Nervous</t>
  </si>
  <si>
    <t>Queen Cells</t>
  </si>
  <si>
    <t>Time to Requeen</t>
  </si>
  <si>
    <t>Added entrance reducer</t>
  </si>
  <si>
    <t>located queen</t>
  </si>
  <si>
    <t>color</t>
  </si>
  <si>
    <t>Red</t>
  </si>
  <si>
    <t>Green</t>
  </si>
  <si>
    <t>Pink</t>
  </si>
  <si>
    <t>Blue</t>
  </si>
  <si>
    <t>Purple</t>
  </si>
  <si>
    <t>Along frame bottom: #</t>
  </si>
  <si>
    <t>Orange</t>
  </si>
  <si>
    <t>Yellow</t>
  </si>
  <si>
    <t>Colony configuration:</t>
  </si>
  <si>
    <t>White</t>
  </si>
  <si>
    <t>laying pattern</t>
  </si>
  <si>
    <t>Beautiful (Solid &amp; Uniform)</t>
  </si>
  <si>
    <t>Converted worker cell: #</t>
  </si>
  <si>
    <t>Poor (Spotty)</t>
  </si>
  <si>
    <t>population</t>
  </si>
  <si>
    <t># Brood Boxes</t>
  </si>
  <si>
    <t>Heavy</t>
  </si>
  <si>
    <t>Low</t>
  </si>
  <si>
    <t>Added deep body</t>
  </si>
  <si>
    <t>Split hive</t>
  </si>
  <si>
    <t>Disease/Pests</t>
  </si>
  <si>
    <t># Supers</t>
  </si>
  <si>
    <t>drone pop est</t>
  </si>
  <si>
    <t>Tracheal Mites</t>
  </si>
  <si>
    <t>Ave: 30-100</t>
  </si>
  <si>
    <t>Hive Condition</t>
  </si>
  <si>
    <t>High: 100+</t>
  </si>
  <si>
    <t>dz/pests</t>
  </si>
  <si>
    <t>Chalkbrood</t>
  </si>
  <si>
    <t>Nosema</t>
  </si>
  <si>
    <t>Varroa Mites</t>
  </si>
  <si>
    <t>Excessive Propolis</t>
  </si>
  <si>
    <t>EFB</t>
  </si>
  <si>
    <t>AFB</t>
  </si>
  <si>
    <t>Small Hive Beetle</t>
  </si>
  <si>
    <t>Other:</t>
  </si>
  <si>
    <t>medications</t>
  </si>
  <si>
    <t>Apistan</t>
  </si>
  <si>
    <t>Apiguard</t>
  </si>
  <si>
    <t>Mite Away II</t>
  </si>
  <si>
    <t>Tylan</t>
  </si>
  <si>
    <t>Fumagilin-B</t>
  </si>
  <si>
    <t>Terramycin</t>
  </si>
  <si>
    <t>IPM</t>
  </si>
  <si>
    <t>Screened Bottom Board</t>
  </si>
  <si>
    <t>Powdered Sugar Mite Drop</t>
  </si>
  <si>
    <t>Drone Cell Foundation</t>
  </si>
  <si>
    <t>Mites/0.5c:</t>
  </si>
  <si>
    <t>early spring inspection</t>
  </si>
  <si>
    <t>Replace equipment- What:</t>
  </si>
  <si>
    <t>Cleaned Bottom Board</t>
  </si>
  <si>
    <t>Count/100</t>
  </si>
  <si>
    <t>spring feeding</t>
  </si>
  <si>
    <t xml:space="preserve">Brood Builder: </t>
  </si>
  <si>
    <t>MegaBee:</t>
  </si>
  <si>
    <t>Fructose:</t>
  </si>
  <si>
    <t>Pollen Sub:</t>
  </si>
  <si>
    <t>spring/summer honey flow preparation</t>
  </si>
  <si>
    <t>Added Queen Excluder</t>
  </si>
  <si>
    <t>Added supers: #</t>
  </si>
  <si>
    <t>Added pollen trap (optional if sufficient stores)</t>
  </si>
  <si>
    <t>honey</t>
  </si>
  <si>
    <t>Average</t>
  </si>
  <si>
    <t>Near Brood</t>
  </si>
  <si>
    <t>fed hive</t>
  </si>
  <si>
    <t>hive condition</t>
  </si>
  <si>
    <t>Normal</t>
  </si>
  <si>
    <t>Brace Comb</t>
  </si>
  <si>
    <t>Burr Comb</t>
  </si>
  <si>
    <t>Normal odor</t>
  </si>
  <si>
    <t>Foul odor</t>
  </si>
  <si>
    <t>Equip. damage</t>
  </si>
  <si>
    <t>foundation</t>
  </si>
  <si>
    <t>Duragilt</t>
  </si>
  <si>
    <t>Plasticell</t>
  </si>
  <si>
    <t>EZ Frame</t>
  </si>
  <si>
    <t>Colony Phase</t>
  </si>
  <si>
    <t>Wired</t>
  </si>
  <si>
    <t>Dormant w/o brood</t>
  </si>
  <si>
    <t>Med. Brood</t>
  </si>
  <si>
    <t>Type of foundation:</t>
  </si>
  <si>
    <t>Cut Comb</t>
  </si>
  <si>
    <t>Acceptable</t>
  </si>
  <si>
    <t>Caution</t>
  </si>
  <si>
    <t>Danger</t>
  </si>
  <si>
    <t>Medications</t>
  </si>
  <si>
    <t>Comb Conditon or age:</t>
  </si>
  <si>
    <t>Dormant w/brood</t>
  </si>
  <si>
    <t>&lt;1%</t>
  </si>
  <si>
    <t>1-2%</t>
  </si>
  <si>
    <t>&gt;2%</t>
  </si>
  <si>
    <t>Replace Foundation</t>
  </si>
  <si>
    <t>&gt;3%</t>
  </si>
  <si>
    <t>Integrated Pest Management</t>
  </si>
  <si>
    <t>Comments:</t>
  </si>
  <si>
    <t>Pop. Increase</t>
  </si>
  <si>
    <t>Peak Pop.</t>
  </si>
  <si>
    <t>&lt;2%</t>
  </si>
  <si>
    <t>&gt;5%</t>
  </si>
  <si>
    <t>Pop. Decrease</t>
  </si>
  <si>
    <t xml:space="preserve">if j108 contains this, </t>
  </si>
  <si>
    <t xml:space="preserve">and j109 contains this, </t>
  </si>
  <si>
    <t>then use this</t>
  </si>
  <si>
    <t>2-3%</t>
  </si>
  <si>
    <t>3-5%</t>
  </si>
  <si>
    <t>0.00</t>
  </si>
  <si>
    <t>0.10</t>
  </si>
  <si>
    <t>0.20</t>
  </si>
  <si>
    <t>0.21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</si>
  <si>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</si>
  <si>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</si>
  <si>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</si>
  <si>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</si>
  <si>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</si>
  <si>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</si>
  <si>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</si>
  <si>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</si>
  <si>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</si>
  <si>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</si>
  <si>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</si>
  <si>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</si>
  <si>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</si>
  <si>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</si>
  <si>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</si>
  <si>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</si>
  <si>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</si>
  <si>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</si>
  <si>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0.40</t>
  </si>
  <si>
    <t>0.41</t>
  </si>
  <si>
    <t>0.42</t>
  </si>
  <si>
    <t>0.43</t>
  </si>
  <si>
    <t>0.44</t>
  </si>
  <si>
    <t>0.45</t>
  </si>
  <si>
    <t>0.46</t>
  </si>
  <si>
    <t>0.47</t>
  </si>
  <si>
    <t>0.48</t>
  </si>
  <si>
    <t>0.49</t>
  </si>
  <si>
    <t>0.50</t>
  </si>
  <si>
    <t>0.51</t>
  </si>
  <si>
    <t>0.52</t>
  </si>
  <si>
    <t>0.53</t>
  </si>
  <si>
    <t>0.54</t>
  </si>
  <si>
    <t>0.55</t>
  </si>
  <si>
    <t>0.56</t>
  </si>
  <si>
    <t>0.57</t>
  </si>
  <si>
    <t>0.58</t>
  </si>
  <si>
    <t>0.59</t>
  </si>
  <si>
    <t>0.60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</si>
  <si>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</si>
  <si>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</si>
  <si>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</si>
  <si>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</si>
  <si>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</si>
  <si>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</si>
  <si>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</si>
  <si>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</si>
  <si>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</si>
  <si>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0.70</t>
  </si>
  <si>
    <t>0.71</t>
  </si>
  <si>
    <t>0.72</t>
  </si>
  <si>
    <t>0.73</t>
  </si>
  <si>
    <t>0.74</t>
  </si>
  <si>
    <t>0.75</t>
  </si>
  <si>
    <t>0.76</t>
  </si>
  <si>
    <t>0.77</t>
  </si>
  <si>
    <t>0.78</t>
  </si>
  <si>
    <t>0.79</t>
  </si>
  <si>
    <t>0.80</t>
  </si>
  <si>
    <t>0.81</t>
  </si>
  <si>
    <t>0.82</t>
  </si>
  <si>
    <t>0.83</t>
  </si>
  <si>
    <t>0.84</t>
  </si>
  <si>
    <t>0.85</t>
  </si>
  <si>
    <t>0.86</t>
  </si>
  <si>
    <t>0.87</t>
  </si>
  <si>
    <t>0.88</t>
  </si>
  <si>
    <t>0.89</t>
  </si>
  <si>
    <t>0.90</t>
  </si>
  <si>
    <t>0.91</t>
  </si>
  <si>
    <t>0.92</t>
  </si>
  <si>
    <t>0.93</t>
  </si>
  <si>
    <t>0.94</t>
  </si>
  <si>
    <t>0.95</t>
  </si>
  <si>
    <t>0.96</t>
  </si>
  <si>
    <t>0.97</t>
  </si>
  <si>
    <t>0.98</t>
  </si>
  <si>
    <t>0.99</t>
  </si>
  <si>
    <t>1.00</t>
  </si>
  <si>
    <t>Up to 300</t>
  </si>
  <si>
    <t>mites</t>
  </si>
  <si>
    <t>Add-Date:</t>
  </si>
  <si>
    <t>Remove-Date</t>
  </si>
  <si>
    <t>Add-Date</t>
  </si>
  <si>
    <t>If Yes-Color</t>
  </si>
  <si>
    <t>Designed by Dr. Joshua P. Steinbart, DVM</t>
  </si>
  <si>
    <t>Mayville Animal Clinic</t>
  </si>
  <si>
    <t>N7860 Hwy 67, Mayville, WI 53050</t>
  </si>
  <si>
    <t>(920) 387-4191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</si>
</sst>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b/>
      <u/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BD4B4"/>
        <bgColor rgb="FFFBD4B4"/>
      </patternFill>
    </fill>
    <fill>
      <patternFill patternType="solid">
        <fgColor rgb="FF8DB3E2"/>
        <bgColor rgb="FF8DB3E2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4" fillId="3" borderId="0" xfId="0" applyFont="1" applyFill="1"/>
    <xf numFmtId="0" fontId="2" fillId="4" borderId="0" xfId="0" applyFont="1" applyFill="1"/>
    <xf numFmtId="0" fontId="2" fillId="0" borderId="0" xfId="0" applyFont="1" applyAlignment="1"/>
    <xf numFmtId="0" fontId="4" fillId="3" borderId="0" xfId="0" applyFont="1" applyFill="1" applyAlignment="1"/>
    <xf numFmtId="0" fontId="2" fillId="3" borderId="0" xfId="0" applyFont="1" applyFill="1"/>
    <xf numFmtId="0" fontId="5" fillId="3" borderId="0" xfId="0" applyFont="1" applyFill="1" applyAlignment="1"/>
    <xf numFmtId="9" fontId="2" fillId="0" borderId="0" xfId="0" applyNumberFormat="1" applyFont="1" applyAlignment="1"/>
    <xf numFmtId="0" fontId="4" fillId="4" borderId="0" xfId="0" applyFont="1" applyFill="1"/>
    <xf numFmtId="0" fontId="0" fillId="0" borderId="0" xfId="0" applyFont="1"/>
    <xf numFmtId="0" fontId="0" fillId="0" borderId="0" xfId="0" applyFont="1" applyAlignment="1"/>
    <xf numFmtId="0" fontId="2" fillId="0" borderId="13" xfId="0" applyFont="1" applyBorder="1"/>
    <xf numFmtId="0" fontId="2" fillId="0" borderId="14" xfId="0" applyFont="1" applyBorder="1"/>
    <xf numFmtId="0" fontId="2" fillId="3" borderId="0" xfId="0" applyFont="1" applyFill="1"/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/>
    <xf numFmtId="0" fontId="0" fillId="0" borderId="0" xfId="0"/>
    <xf numFmtId="9" fontId="8" fillId="0" borderId="0" xfId="1" applyFont="1" applyAlignment="1"/>
    <xf numFmtId="49" fontId="0" fillId="0" borderId="0" xfId="0" applyNumberFormat="1" applyFont="1" applyAlignment="1"/>
    <xf numFmtId="49" fontId="7" fillId="0" borderId="0" xfId="0" applyNumberFormat="1" applyFont="1" applyAlignment="1"/>
    <xf numFmtId="0" fontId="8" fillId="4" borderId="0" xfId="0" applyFont="1" applyFill="1"/>
    <xf numFmtId="0" fontId="9" fillId="3" borderId="0" xfId="0" applyFont="1" applyFill="1" applyAlignment="1"/>
    <xf numFmtId="9" fontId="0" fillId="5" borderId="6" xfId="0" applyNumberFormat="1" applyFont="1" applyFill="1" applyBorder="1"/>
    <xf numFmtId="0" fontId="8" fillId="4" borderId="20" xfId="0" applyFont="1" applyFill="1" applyBorder="1"/>
    <xf numFmtId="0" fontId="8" fillId="4" borderId="21" xfId="0" applyFont="1" applyFill="1" applyBorder="1"/>
    <xf numFmtId="0" fontId="9" fillId="3" borderId="0" xfId="0" applyFont="1" applyFill="1"/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0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0" fontId="0" fillId="5" borderId="5" xfId="0" applyFont="1" applyFill="1" applyBorder="1" applyAlignment="1" applyProtection="1">
      <protection locked="0"/>
    </xf>
    <xf numFmtId="0" fontId="0" fillId="5" borderId="9" xfId="0" applyFont="1" applyFill="1" applyBorder="1" applyProtection="1">
      <protection locked="0"/>
    </xf>
    <xf numFmtId="0" fontId="0" fillId="6" borderId="5" xfId="0" applyFont="1" applyFill="1" applyBorder="1" applyAlignment="1" applyProtection="1">
      <protection locked="0"/>
    </xf>
    <xf numFmtId="0" fontId="0" fillId="5" borderId="5" xfId="0" applyFont="1" applyFill="1" applyBorder="1" applyProtection="1">
      <protection locked="0"/>
    </xf>
    <xf numFmtId="0" fontId="0" fillId="5" borderId="9" xfId="0" applyFont="1" applyFill="1" applyBorder="1" applyAlignment="1" applyProtection="1">
      <protection locked="0"/>
    </xf>
    <xf numFmtId="0" fontId="0" fillId="5" borderId="6" xfId="0" applyFont="1" applyFill="1" applyBorder="1" applyAlignment="1" applyProtection="1">
      <protection locked="0"/>
    </xf>
    <xf numFmtId="0" fontId="0" fillId="6" borderId="8" xfId="0" applyFont="1" applyFill="1" applyBorder="1" applyAlignment="1" applyProtection="1">
      <protection locked="0"/>
    </xf>
    <xf numFmtId="0" fontId="0" fillId="6" borderId="9" xfId="0" applyFont="1" applyFill="1" applyBorder="1" applyAlignment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16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0" fillId="5" borderId="5" xfId="0" applyNumberFormat="1" applyFont="1" applyFill="1" applyBorder="1" applyProtection="1">
      <protection locked="0"/>
    </xf>
    <xf numFmtId="0" fontId="4" fillId="3" borderId="0" xfId="0" applyFont="1" applyFill="1"/>
    <xf numFmtId="0" fontId="0" fillId="0" borderId="0" xfId="0" applyFont="1" applyAlignment="1"/>
    <xf numFmtId="0" fontId="0" fillId="5" borderId="10" xfId="0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0" fontId="0" fillId="5" borderId="6" xfId="0" applyFont="1" applyFill="1" applyBorder="1" applyAlignment="1" applyProtection="1">
      <protection locked="0"/>
    </xf>
    <xf numFmtId="0" fontId="2" fillId="0" borderId="8" xfId="0" applyFont="1" applyBorder="1" applyProtection="1">
      <protection locked="0"/>
    </xf>
    <xf numFmtId="0" fontId="0" fillId="3" borderId="0" xfId="0" applyFont="1" applyFill="1"/>
    <xf numFmtId="0" fontId="8" fillId="3" borderId="0" xfId="0" applyFont="1" applyFill="1"/>
    <xf numFmtId="0" fontId="2" fillId="0" borderId="7" xfId="0" applyFont="1" applyBorder="1" applyProtection="1">
      <protection locked="0"/>
    </xf>
    <xf numFmtId="0" fontId="0" fillId="5" borderId="10" xfId="0" applyFont="1" applyFill="1" applyBorder="1" applyAlignment="1" applyProtection="1">
      <protection locked="0"/>
    </xf>
    <xf numFmtId="0" fontId="0" fillId="5" borderId="6" xfId="0" applyFont="1" applyFill="1" applyBorder="1" applyProtection="1">
      <protection locked="0"/>
    </xf>
    <xf numFmtId="0" fontId="2" fillId="3" borderId="0" xfId="0" applyFont="1" applyFill="1"/>
    <xf numFmtId="0" fontId="6" fillId="0" borderId="12" xfId="0" applyFont="1" applyBorder="1" applyAlignment="1"/>
    <xf numFmtId="0" fontId="2" fillId="0" borderId="13" xfId="0" applyFont="1" applyBorder="1"/>
    <xf numFmtId="0" fontId="0" fillId="5" borderId="10" xfId="0" applyFont="1" applyFill="1" applyBorder="1" applyAlignment="1"/>
    <xf numFmtId="0" fontId="2" fillId="0" borderId="19" xfId="0" applyFont="1" applyBorder="1"/>
    <xf numFmtId="9" fontId="0" fillId="0" borderId="6" xfId="0" applyNumberFormat="1" applyFont="1" applyBorder="1"/>
    <xf numFmtId="0" fontId="2" fillId="0" borderId="8" xfId="0" applyFont="1" applyBorder="1"/>
    <xf numFmtId="14" fontId="0" fillId="2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</cellXfs>
  <cellStyles count="2">
    <cellStyle name="Normal" xfId="0" builtinId="0"/>
    <cellStyle name="Percent" xfId="1" builtinId="5"/>
  </cellStyles>
  <dxfs count="3">
    <dxf>
      <fill>
        <patternFill patternType="solid">
          <fgColor rgb="FFCC0000"/>
          <bgColor rgb="FFCC00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4"/>
  <sheetViews>
    <sheetView tabSelected="1" view="pageBreakPreview" zoomScale="60" zoomScaleNormal="100" workbookViewId="0">
      <selection activeCell="H26" sqref="H26"/>
    </sheetView>
  </sheetViews>
  <sheetFormatPr defaultColWidth="14.42578125" defaultRowHeight="15" customHeight="1"/>
  <cols>
    <col min="1" max="1" width="8.7109375" customWidth="1"/>
    <col min="2" max="2" width="12.85546875" customWidth="1"/>
    <col min="3" max="5" width="8.7109375" customWidth="1"/>
    <col min="6" max="6" width="11.85546875" customWidth="1"/>
    <col min="7" max="7" width="6.7109375" customWidth="1"/>
    <col min="8" max="9" width="7.85546875" customWidth="1"/>
    <col min="10" max="26" width="8.7109375" customWidth="1"/>
  </cols>
  <sheetData>
    <row r="1" spans="1:26">
      <c r="A1" s="1" t="s">
        <v>0</v>
      </c>
      <c r="C1" s="1" t="s">
        <v>1</v>
      </c>
      <c r="E1" s="1" t="s">
        <v>2</v>
      </c>
    </row>
    <row r="2" spans="1:26">
      <c r="A2" s="73">
        <f ca="1">TODAY()</f>
        <v>43607</v>
      </c>
      <c r="B2" s="74"/>
      <c r="C2" s="75"/>
      <c r="D2" s="76"/>
      <c r="E2" s="75"/>
      <c r="F2" s="74"/>
      <c r="G2" s="74"/>
      <c r="H2" s="74"/>
      <c r="I2" s="74"/>
      <c r="J2" s="7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55" t="s">
        <v>3</v>
      </c>
      <c r="B3" s="56"/>
      <c r="C3" s="4"/>
      <c r="D3" s="4"/>
      <c r="E3" s="55" t="s">
        <v>4</v>
      </c>
      <c r="F3" s="56"/>
      <c r="G3" s="56"/>
      <c r="H3" s="4"/>
      <c r="I3" s="4"/>
      <c r="J3" s="4"/>
    </row>
    <row r="4" spans="1:26">
      <c r="A4" s="39" t="s">
        <v>13</v>
      </c>
      <c r="B4" s="4"/>
      <c r="C4" s="4"/>
      <c r="D4" s="4"/>
      <c r="E4" s="59" t="s">
        <v>13</v>
      </c>
      <c r="F4" s="63"/>
      <c r="G4" s="60"/>
      <c r="H4" s="4"/>
      <c r="I4" s="4"/>
      <c r="J4" s="4"/>
    </row>
    <row r="5" spans="1:26">
      <c r="A5" s="55" t="s">
        <v>8</v>
      </c>
      <c r="B5" s="56"/>
      <c r="C5" s="4"/>
      <c r="D5" s="4"/>
      <c r="E5" s="4"/>
      <c r="F5" s="55" t="s">
        <v>9</v>
      </c>
      <c r="G5" s="56"/>
      <c r="H5" s="56"/>
      <c r="I5" s="4"/>
      <c r="J5" s="4"/>
    </row>
    <row r="6" spans="1:26">
      <c r="A6" s="40" t="s">
        <v>13</v>
      </c>
      <c r="B6" s="4"/>
      <c r="C6" s="4"/>
      <c r="D6" s="4"/>
      <c r="E6" s="4"/>
      <c r="F6" s="59" t="s">
        <v>13</v>
      </c>
      <c r="G6" s="63"/>
      <c r="H6" s="60"/>
      <c r="I6" s="6" t="s">
        <v>0</v>
      </c>
      <c r="J6" s="42"/>
    </row>
    <row r="7" spans="1:26">
      <c r="A7" s="41" t="s">
        <v>13</v>
      </c>
      <c r="B7" s="3" t="s">
        <v>14</v>
      </c>
      <c r="C7" s="4"/>
      <c r="D7" s="4"/>
      <c r="E7" s="55" t="s">
        <v>15</v>
      </c>
      <c r="F7" s="56"/>
      <c r="G7" s="56"/>
      <c r="H7" s="56"/>
      <c r="I7" s="4"/>
      <c r="J7" s="4"/>
    </row>
    <row r="8" spans="1:26">
      <c r="A8" s="4"/>
      <c r="B8" s="29" t="s">
        <v>239</v>
      </c>
      <c r="C8" s="4"/>
      <c r="D8" s="4"/>
      <c r="E8" s="59" t="s">
        <v>13</v>
      </c>
      <c r="F8" s="63"/>
      <c r="G8" s="63"/>
      <c r="H8" s="60"/>
      <c r="I8" s="25" t="s">
        <v>236</v>
      </c>
      <c r="J8" s="42"/>
    </row>
    <row r="9" spans="1:26">
      <c r="A9" s="4"/>
      <c r="B9" s="42"/>
      <c r="C9" s="4"/>
      <c r="D9" s="4"/>
      <c r="E9" s="55" t="s">
        <v>17</v>
      </c>
      <c r="F9" s="56"/>
      <c r="G9" s="56"/>
      <c r="H9" s="4"/>
      <c r="I9" s="4"/>
      <c r="J9" s="4"/>
    </row>
    <row r="10" spans="1:26">
      <c r="A10" s="4"/>
      <c r="B10" s="55" t="s">
        <v>18</v>
      </c>
      <c r="C10" s="56"/>
      <c r="D10" s="4"/>
      <c r="E10" s="39"/>
      <c r="F10" s="66" t="s">
        <v>19</v>
      </c>
      <c r="G10" s="56"/>
      <c r="H10" s="4"/>
      <c r="I10" s="4"/>
      <c r="J10" s="4"/>
    </row>
    <row r="11" spans="1:26">
      <c r="A11" s="4"/>
      <c r="B11" s="42"/>
      <c r="C11" s="4"/>
      <c r="D11" s="4"/>
      <c r="E11" s="39"/>
      <c r="F11" s="66" t="s">
        <v>20</v>
      </c>
      <c r="G11" s="56"/>
      <c r="H11" s="56"/>
      <c r="I11" s="4"/>
      <c r="J11" s="4"/>
    </row>
    <row r="12" spans="1:26">
      <c r="A12" s="55" t="s">
        <v>21</v>
      </c>
      <c r="B12" s="56"/>
      <c r="C12" s="4"/>
      <c r="D12" s="4"/>
      <c r="E12" s="43"/>
      <c r="F12" s="66" t="s">
        <v>22</v>
      </c>
      <c r="G12" s="56"/>
      <c r="H12" s="4"/>
      <c r="I12" s="4"/>
      <c r="J12" s="4"/>
    </row>
    <row r="13" spans="1:26">
      <c r="A13" s="40" t="s">
        <v>13</v>
      </c>
      <c r="B13" s="4"/>
      <c r="C13" s="4"/>
      <c r="D13" s="4"/>
      <c r="E13" s="41" t="s">
        <v>13</v>
      </c>
      <c r="F13" s="66" t="s">
        <v>24</v>
      </c>
      <c r="G13" s="56"/>
      <c r="H13" s="56"/>
      <c r="I13" s="56"/>
      <c r="J13" s="56"/>
    </row>
    <row r="14" spans="1:26">
      <c r="A14" s="41" t="s">
        <v>13</v>
      </c>
      <c r="B14" s="3" t="s">
        <v>25</v>
      </c>
      <c r="C14" s="4"/>
      <c r="D14" s="4"/>
      <c r="E14" s="41" t="s">
        <v>13</v>
      </c>
      <c r="F14" s="66" t="s">
        <v>26</v>
      </c>
      <c r="G14" s="56"/>
      <c r="H14" s="56"/>
      <c r="I14" s="56"/>
      <c r="J14" s="4"/>
    </row>
    <row r="15" spans="1:26">
      <c r="A15" s="55" t="s">
        <v>27</v>
      </c>
      <c r="B15" s="56"/>
      <c r="C15" s="4"/>
      <c r="D15" s="4"/>
      <c r="E15" s="4"/>
      <c r="F15" s="42"/>
      <c r="G15" s="8" t="s">
        <v>0</v>
      </c>
      <c r="H15" s="4"/>
      <c r="I15" s="4"/>
      <c r="J15" s="4"/>
    </row>
    <row r="16" spans="1:26">
      <c r="A16" s="42" t="s">
        <v>13</v>
      </c>
      <c r="B16" s="4"/>
      <c r="C16" s="4"/>
      <c r="D16" s="4"/>
      <c r="E16" s="55" t="s">
        <v>28</v>
      </c>
      <c r="F16" s="56"/>
      <c r="G16" s="56"/>
      <c r="H16" s="56"/>
      <c r="I16" s="4"/>
      <c r="J16" s="4"/>
    </row>
    <row r="17" spans="1:10">
      <c r="A17" s="40" t="s">
        <v>13</v>
      </c>
      <c r="B17" s="4"/>
      <c r="C17" s="4"/>
      <c r="D17" s="4"/>
      <c r="E17" s="4"/>
      <c r="F17" s="7" t="s">
        <v>30</v>
      </c>
      <c r="G17" s="4"/>
      <c r="H17" s="7" t="s">
        <v>31</v>
      </c>
      <c r="I17" s="4"/>
      <c r="J17" s="4"/>
    </row>
    <row r="18" spans="1:10">
      <c r="A18" s="41" t="s">
        <v>13</v>
      </c>
      <c r="B18" s="55" t="s">
        <v>32</v>
      </c>
      <c r="C18" s="56"/>
      <c r="D18" s="4"/>
      <c r="E18" s="4"/>
      <c r="F18" s="59" t="s">
        <v>13</v>
      </c>
      <c r="G18" s="60"/>
      <c r="H18" s="59" t="s">
        <v>13</v>
      </c>
      <c r="I18" s="60"/>
      <c r="J18" s="4"/>
    </row>
    <row r="19" spans="1:10">
      <c r="A19" s="4"/>
      <c r="B19" s="55" t="s">
        <v>35</v>
      </c>
      <c r="C19" s="56"/>
      <c r="D19" s="4"/>
      <c r="E19" s="4"/>
      <c r="F19" s="7" t="s">
        <v>36</v>
      </c>
      <c r="G19" s="4"/>
      <c r="H19" s="4"/>
      <c r="I19" s="4"/>
      <c r="J19" s="4"/>
    </row>
    <row r="20" spans="1:10">
      <c r="A20" s="4"/>
      <c r="B20" s="42" t="s">
        <v>13</v>
      </c>
      <c r="C20" s="4"/>
      <c r="D20" s="4"/>
      <c r="E20" s="4"/>
      <c r="F20" s="39" t="s">
        <v>13</v>
      </c>
      <c r="G20" s="4"/>
      <c r="H20" s="4"/>
      <c r="I20" s="4"/>
      <c r="J20" s="4"/>
    </row>
    <row r="21" spans="1:10">
      <c r="A21" s="41" t="s">
        <v>13</v>
      </c>
      <c r="B21" s="3" t="s">
        <v>41</v>
      </c>
      <c r="C21" s="4"/>
      <c r="D21" s="4"/>
      <c r="E21" s="41" t="s">
        <v>13</v>
      </c>
      <c r="F21" s="61" t="s">
        <v>43</v>
      </c>
      <c r="G21" s="56"/>
      <c r="H21" s="56"/>
      <c r="I21" s="4"/>
      <c r="J21" s="4"/>
    </row>
    <row r="22" spans="1:10">
      <c r="A22" s="4"/>
      <c r="B22" s="55" t="s">
        <v>51</v>
      </c>
      <c r="C22" s="56"/>
      <c r="D22" s="42"/>
      <c r="E22" s="4"/>
      <c r="F22" s="61" t="s">
        <v>54</v>
      </c>
      <c r="G22" s="56"/>
      <c r="H22" s="56"/>
      <c r="I22" s="4"/>
      <c r="J22" s="4"/>
    </row>
    <row r="23" spans="1:10">
      <c r="A23" s="4"/>
      <c r="B23" s="55" t="s">
        <v>58</v>
      </c>
      <c r="C23" s="56"/>
      <c r="D23" s="42"/>
      <c r="E23" s="4"/>
      <c r="F23" s="39"/>
      <c r="G23" s="62" t="s">
        <v>61</v>
      </c>
      <c r="H23" s="56"/>
      <c r="I23" s="4"/>
      <c r="J23" s="4"/>
    </row>
    <row r="24" spans="1:10">
      <c r="A24" s="41" t="s">
        <v>13</v>
      </c>
      <c r="B24" s="3" t="s">
        <v>66</v>
      </c>
      <c r="C24" s="4"/>
      <c r="D24" s="4"/>
      <c r="E24" s="4"/>
      <c r="F24" s="39"/>
      <c r="G24" s="7" t="s">
        <v>67</v>
      </c>
      <c r="H24" s="15"/>
      <c r="I24" s="4"/>
      <c r="J24" s="4"/>
    </row>
    <row r="25" spans="1:10">
      <c r="A25" s="4"/>
      <c r="B25" s="42" t="s">
        <v>13</v>
      </c>
      <c r="C25" s="4"/>
      <c r="D25" s="4"/>
      <c r="E25" s="55" t="s">
        <v>71</v>
      </c>
      <c r="F25" s="56"/>
      <c r="G25" s="4"/>
      <c r="H25" s="4"/>
      <c r="I25" s="4"/>
      <c r="J25" s="4"/>
    </row>
    <row r="26" spans="1:10">
      <c r="A26" s="4"/>
      <c r="B26" s="42"/>
      <c r="C26" s="4"/>
      <c r="D26" s="4"/>
      <c r="E26" s="59" t="s">
        <v>13</v>
      </c>
      <c r="F26" s="60"/>
      <c r="G26" s="4"/>
      <c r="H26" s="4"/>
      <c r="I26" s="4"/>
      <c r="J26" s="4"/>
    </row>
    <row r="27" spans="1:10">
      <c r="A27" s="4"/>
      <c r="B27" s="42"/>
      <c r="C27" s="4"/>
      <c r="D27" s="4"/>
      <c r="E27" s="57"/>
      <c r="F27" s="58"/>
      <c r="G27" s="4"/>
      <c r="H27" s="4"/>
      <c r="I27" s="4"/>
      <c r="J27" s="4"/>
    </row>
    <row r="28" spans="1:10">
      <c r="A28" s="24"/>
      <c r="B28" s="3" t="s">
        <v>93</v>
      </c>
      <c r="C28" s="44">
        <v>0</v>
      </c>
      <c r="D28" s="27" t="s">
        <v>234</v>
      </c>
      <c r="E28" s="45" t="s">
        <v>13</v>
      </c>
      <c r="F28" s="66" t="s">
        <v>95</v>
      </c>
      <c r="G28" s="56"/>
      <c r="H28" s="56"/>
      <c r="I28" s="4"/>
      <c r="J28" s="4"/>
    </row>
    <row r="29" spans="1:10">
      <c r="A29" s="24"/>
      <c r="B29" s="3" t="s">
        <v>97</v>
      </c>
      <c r="C29" s="26">
        <f>C28/300</f>
        <v>0</v>
      </c>
      <c r="D29" s="28" t="s">
        <v>235</v>
      </c>
      <c r="E29" s="4"/>
      <c r="F29" s="42"/>
      <c r="G29" s="4"/>
      <c r="H29" s="4"/>
      <c r="I29" s="4"/>
      <c r="J29" s="4"/>
    </row>
    <row r="30" spans="1:10">
      <c r="A30" s="4"/>
      <c r="B30" s="3" t="s">
        <v>122</v>
      </c>
      <c r="C30" s="69" t="s">
        <v>141</v>
      </c>
      <c r="D30" s="70"/>
      <c r="E30" s="4"/>
      <c r="F30" s="66" t="s">
        <v>126</v>
      </c>
      <c r="G30" s="56"/>
      <c r="H30" s="4"/>
      <c r="I30" s="4"/>
      <c r="J30" s="4"/>
    </row>
    <row r="31" spans="1:10">
      <c r="A31" s="4"/>
      <c r="B31" s="10"/>
      <c r="C31" s="71" t="str">
        <f>Sheet2!I112</f>
        <v>Acceptable</v>
      </c>
      <c r="D31" s="72"/>
      <c r="E31" s="4"/>
      <c r="F31" s="42"/>
      <c r="G31" s="42"/>
      <c r="H31" s="42"/>
      <c r="I31" s="4"/>
      <c r="J31" s="4"/>
    </row>
    <row r="32" spans="1:10">
      <c r="A32" s="55" t="s">
        <v>131</v>
      </c>
      <c r="B32" s="56"/>
      <c r="C32" s="4"/>
      <c r="D32" s="4"/>
      <c r="E32" s="4"/>
      <c r="F32" s="61" t="s">
        <v>132</v>
      </c>
      <c r="G32" s="56"/>
      <c r="H32" s="56"/>
      <c r="I32" s="4"/>
      <c r="J32" s="4"/>
    </row>
    <row r="33" spans="1:10">
      <c r="A33" s="64" t="s">
        <v>13</v>
      </c>
      <c r="B33" s="58"/>
      <c r="C33" s="4"/>
      <c r="D33" s="4"/>
      <c r="E33" s="4"/>
      <c r="F33" s="42"/>
      <c r="G33" s="4"/>
      <c r="H33" s="4"/>
      <c r="I33" s="4"/>
      <c r="J33" s="4"/>
    </row>
    <row r="34" spans="1:10">
      <c r="A34" s="65" t="s">
        <v>13</v>
      </c>
      <c r="B34" s="60"/>
      <c r="C34" s="4"/>
      <c r="D34" s="4"/>
      <c r="E34" s="46" t="s">
        <v>13</v>
      </c>
      <c r="F34" s="61" t="s">
        <v>137</v>
      </c>
      <c r="G34" s="56"/>
      <c r="H34" s="4"/>
      <c r="I34" s="4"/>
      <c r="J34" s="4"/>
    </row>
    <row r="35" spans="1:10">
      <c r="A35" s="4"/>
      <c r="B35" s="29" t="s">
        <v>238</v>
      </c>
      <c r="C35" s="42"/>
      <c r="D35" s="4"/>
      <c r="E35" s="67" t="s">
        <v>140</v>
      </c>
      <c r="F35" s="68"/>
      <c r="G35" s="13"/>
      <c r="H35" s="13"/>
      <c r="I35" s="13"/>
      <c r="J35" s="14"/>
    </row>
    <row r="36" spans="1:10">
      <c r="A36" s="4"/>
      <c r="B36" s="29" t="s">
        <v>237</v>
      </c>
      <c r="C36" s="42"/>
      <c r="D36" s="4"/>
      <c r="E36" s="47"/>
      <c r="F36" s="48"/>
      <c r="G36" s="48"/>
      <c r="H36" s="48"/>
      <c r="I36" s="48"/>
      <c r="J36" s="49"/>
    </row>
    <row r="37" spans="1:10">
      <c r="A37" s="55" t="s">
        <v>139</v>
      </c>
      <c r="B37" s="56"/>
      <c r="C37" s="56"/>
      <c r="D37" s="4"/>
      <c r="E37" s="47"/>
      <c r="F37" s="48"/>
      <c r="G37" s="48"/>
      <c r="H37" s="48"/>
      <c r="I37" s="48"/>
      <c r="J37" s="49"/>
    </row>
    <row r="38" spans="1:10">
      <c r="A38" s="59" t="s">
        <v>13</v>
      </c>
      <c r="B38" s="63"/>
      <c r="C38" s="60"/>
      <c r="D38" s="4"/>
      <c r="E38" s="50"/>
      <c r="F38" s="48"/>
      <c r="G38" s="48"/>
      <c r="H38" s="48"/>
      <c r="I38" s="48"/>
      <c r="J38" s="49"/>
    </row>
    <row r="39" spans="1:10" ht="15" customHeight="1" thickBot="1">
      <c r="A39" s="4"/>
      <c r="B39" s="29" t="s">
        <v>238</v>
      </c>
      <c r="C39" s="54"/>
      <c r="D39" s="4"/>
      <c r="E39" s="47"/>
      <c r="F39" s="48"/>
      <c r="G39" s="48"/>
      <c r="H39" s="48"/>
      <c r="I39" s="48"/>
      <c r="J39" s="49"/>
    </row>
    <row r="40" spans="1:10">
      <c r="A40" s="4"/>
      <c r="B40" s="29" t="s">
        <v>237</v>
      </c>
      <c r="C40" s="40"/>
      <c r="D40" s="4"/>
      <c r="E40" s="47"/>
      <c r="F40" s="48"/>
      <c r="G40" s="48"/>
      <c r="H40" s="48"/>
      <c r="I40" s="48"/>
      <c r="J40" s="49"/>
    </row>
    <row r="41" spans="1:10">
      <c r="A41" s="30" t="s">
        <v>240</v>
      </c>
      <c r="B41" s="31"/>
      <c r="C41" s="31"/>
      <c r="D41" s="32"/>
      <c r="E41" s="51"/>
      <c r="F41" s="48"/>
      <c r="G41" s="48"/>
      <c r="H41" s="48"/>
      <c r="I41" s="48"/>
      <c r="J41" s="49"/>
    </row>
    <row r="42" spans="1:10">
      <c r="A42" s="33" t="s">
        <v>241</v>
      </c>
      <c r="B42" s="34"/>
      <c r="C42" s="34"/>
      <c r="D42" s="35"/>
      <c r="E42" s="51"/>
      <c r="F42" s="48"/>
      <c r="G42" s="48"/>
      <c r="H42" s="48"/>
      <c r="I42" s="48"/>
      <c r="J42" s="49"/>
    </row>
    <row r="43" spans="1:10">
      <c r="A43" s="33" t="s">
        <v>242</v>
      </c>
      <c r="B43" s="34"/>
      <c r="C43" s="34"/>
      <c r="D43" s="35"/>
      <c r="E43" s="51"/>
      <c r="F43" s="48"/>
      <c r="G43" s="48"/>
      <c r="H43" s="48"/>
      <c r="I43" s="48"/>
      <c r="J43" s="49"/>
    </row>
    <row r="44" spans="1:10">
      <c r="A44" s="36" t="s">
        <v>243</v>
      </c>
      <c r="B44" s="37"/>
      <c r="C44" s="37"/>
      <c r="D44" s="38"/>
      <c r="E44" s="52"/>
      <c r="F44" s="52"/>
      <c r="G44" s="52"/>
      <c r="H44" s="52"/>
      <c r="I44" s="52"/>
      <c r="J44" s="53"/>
    </row>
  </sheetData>
  <sheetProtection sheet="1" objects="1" scenarios="1"/>
  <mergeCells count="45">
    <mergeCell ref="F12:G12"/>
    <mergeCell ref="A12:B12"/>
    <mergeCell ref="F13:J13"/>
    <mergeCell ref="F14:I14"/>
    <mergeCell ref="F21:H21"/>
    <mergeCell ref="A15:B15"/>
    <mergeCell ref="E16:H16"/>
    <mergeCell ref="E2:J2"/>
    <mergeCell ref="E3:G3"/>
    <mergeCell ref="E4:G4"/>
    <mergeCell ref="F10:G10"/>
    <mergeCell ref="F11:H11"/>
    <mergeCell ref="F5:H5"/>
    <mergeCell ref="E9:G9"/>
    <mergeCell ref="E8:H8"/>
    <mergeCell ref="F6:H6"/>
    <mergeCell ref="E7:H7"/>
    <mergeCell ref="B22:C22"/>
    <mergeCell ref="B19:C19"/>
    <mergeCell ref="A37:C37"/>
    <mergeCell ref="A2:B2"/>
    <mergeCell ref="C2:D2"/>
    <mergeCell ref="B10:C10"/>
    <mergeCell ref="B23:C23"/>
    <mergeCell ref="A3:B3"/>
    <mergeCell ref="A5:B5"/>
    <mergeCell ref="B18:C18"/>
    <mergeCell ref="A38:C38"/>
    <mergeCell ref="A32:B32"/>
    <mergeCell ref="A33:B33"/>
    <mergeCell ref="A34:B34"/>
    <mergeCell ref="F28:H28"/>
    <mergeCell ref="F30:G30"/>
    <mergeCell ref="E35:F35"/>
    <mergeCell ref="F34:G34"/>
    <mergeCell ref="C30:D30"/>
    <mergeCell ref="C31:D31"/>
    <mergeCell ref="E25:F25"/>
    <mergeCell ref="E27:F27"/>
    <mergeCell ref="E26:F26"/>
    <mergeCell ref="F32:H32"/>
    <mergeCell ref="F18:G18"/>
    <mergeCell ref="H18:I18"/>
    <mergeCell ref="F22:H22"/>
    <mergeCell ref="G23:H23"/>
  </mergeCells>
  <conditionalFormatting sqref="C31">
    <cfRule type="containsText" dxfId="2" priority="1" operator="containsText" text="acceptable">
      <formula>NOT(ISERROR(SEARCH(("acceptable"),(C31))))</formula>
    </cfRule>
  </conditionalFormatting>
  <conditionalFormatting sqref="C31">
    <cfRule type="containsText" dxfId="1" priority="2" operator="containsText" text="caution">
      <formula>NOT(ISERROR(SEARCH(("caution"),(C31))))</formula>
    </cfRule>
  </conditionalFormatting>
  <conditionalFormatting sqref="C31">
    <cfRule type="containsText" dxfId="0" priority="3" operator="containsText" text="danger">
      <formula>NOT(ISERROR(SEARCH(("danger"),(C31))))</formula>
    </cfRule>
  </conditionalFormatting>
  <dataValidations count="20">
    <dataValidation type="list" allowBlank="1" showErrorMessage="1" sqref="F20">
      <formula1>fed</formula1>
    </dataValidation>
    <dataValidation type="list" allowBlank="1" showErrorMessage="1" sqref="F18 H18">
      <formula1>honey</formula1>
    </dataValidation>
    <dataValidation type="list" allowBlank="1" showErrorMessage="1" sqref="F6">
      <formula1>spring_feeding</formula1>
    </dataValidation>
    <dataValidation type="list" allowBlank="1" showErrorMessage="1" sqref="E27">
      <formula1>odor</formula1>
    </dataValidation>
    <dataValidation type="list" allowBlank="1" showErrorMessage="1" sqref="A6">
      <formula1>Located_Queen</formula1>
    </dataValidation>
    <dataValidation type="list" allowBlank="1" showErrorMessage="1" sqref="F31:H31">
      <formula1>foundation</formula1>
    </dataValidation>
    <dataValidation type="list" allowBlank="1" showErrorMessage="1" sqref="A38">
      <formula1>ipm</formula1>
    </dataValidation>
    <dataValidation type="list" allowBlank="1" showErrorMessage="1" sqref="E8">
      <formula1>spring_summer_honey</formula1>
    </dataValidation>
    <dataValidation type="list" allowBlank="1" showErrorMessage="1" sqref="C30">
      <formula1>Colonyphase</formula1>
    </dataValidation>
    <dataValidation type="list" allowBlank="1" showErrorMessage="1" sqref="A13">
      <formula1>Laying_Pattern</formula1>
    </dataValidation>
    <dataValidation type="list" allowBlank="1" showErrorMessage="1" sqref="B25:B27">
      <formula1>dz_pests</formula1>
    </dataValidation>
    <dataValidation type="list" allowBlank="1" showErrorMessage="1" sqref="B20">
      <formula1>drone_pop</formula1>
    </dataValidation>
    <dataValidation type="list" allowBlank="1" showErrorMessage="1" sqref="A17">
      <formula1>action</formula1>
    </dataValidation>
    <dataValidation type="list" allowBlank="1" showErrorMessage="1" sqref="E4">
      <formula1>early_spring_inspection</formula1>
    </dataValidation>
    <dataValidation type="list" allowBlank="1" showErrorMessage="1" sqref="B9">
      <formula1>Color</formula1>
    </dataValidation>
    <dataValidation type="list" allowBlank="1" showErrorMessage="1" sqref="A16">
      <formula1>population</formula1>
    </dataValidation>
    <dataValidation type="list" allowBlank="1" showErrorMessage="1" sqref="E26">
      <formula1>hive_condition</formula1>
    </dataValidation>
    <dataValidation type="list" allowBlank="1" sqref="A7 A14 E13:E14 A18 A21 E21 A24 E28 E34">
      <formula1>yesno</formula1>
    </dataValidation>
    <dataValidation type="list" allowBlank="1" showErrorMessage="1" sqref="A4">
      <formula1>Hive_Temperament</formula1>
    </dataValidation>
    <dataValidation type="list" allowBlank="1" showErrorMessage="1" sqref="A33:A34">
      <formula1>medication</formula1>
    </dataValidation>
  </dataValidations>
  <pageMargins left="0.7" right="0.7" top="0.75" bottom="0.75" header="0" footer="0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19"/>
  <sheetViews>
    <sheetView topLeftCell="A110" workbookViewId="0">
      <selection activeCell="J111" sqref="J111"/>
    </sheetView>
  </sheetViews>
  <sheetFormatPr defaultColWidth="14.42578125" defaultRowHeight="15" customHeight="1"/>
  <cols>
    <col min="1" max="3" width="8.7109375" customWidth="1"/>
    <col min="4" max="4" width="18.7109375" customWidth="1"/>
    <col min="5" max="5" width="10.85546875" customWidth="1"/>
    <col min="6" max="7" width="8.7109375" customWidth="1"/>
    <col min="8" max="8" width="22.42578125" bestFit="1" customWidth="1"/>
    <col min="9" max="9" width="19.140625" bestFit="1" customWidth="1"/>
    <col min="10" max="10" width="21.140625" bestFit="1" customWidth="1"/>
    <col min="11" max="11" width="12.42578125" bestFit="1" customWidth="1"/>
    <col min="12" max="12" width="8.7109375" customWidth="1"/>
    <col min="13" max="13" width="21.42578125" bestFit="1" customWidth="1"/>
    <col min="14" max="14" width="8.7109375" customWidth="1"/>
    <col min="15" max="15" width="14.7109375" bestFit="1" customWidth="1"/>
    <col min="16" max="23" width="8.7109375" customWidth="1"/>
  </cols>
  <sheetData>
    <row r="1" spans="1:4">
      <c r="A1" t="s">
        <v>37</v>
      </c>
      <c r="D1" s="5" t="s">
        <v>13</v>
      </c>
    </row>
    <row r="2" spans="1:4">
      <c r="A2" t="s">
        <v>13</v>
      </c>
      <c r="D2" s="5" t="s">
        <v>10</v>
      </c>
    </row>
    <row r="3" spans="1:4">
      <c r="A3" t="s">
        <v>5</v>
      </c>
      <c r="D3" s="5" t="s">
        <v>12</v>
      </c>
    </row>
    <row r="4" spans="1:4">
      <c r="A4" t="s">
        <v>40</v>
      </c>
    </row>
    <row r="5" spans="1:4">
      <c r="A5" t="s">
        <v>7</v>
      </c>
    </row>
    <row r="6" spans="1:4">
      <c r="A6" t="s">
        <v>42</v>
      </c>
    </row>
    <row r="8" spans="1:4">
      <c r="A8" t="s">
        <v>44</v>
      </c>
    </row>
    <row r="9" spans="1:4" s="16" customFormat="1">
      <c r="A9" s="17" t="s">
        <v>13</v>
      </c>
    </row>
    <row r="10" spans="1:4">
      <c r="A10" t="s">
        <v>12</v>
      </c>
    </row>
    <row r="11" spans="1:4">
      <c r="A11" t="s">
        <v>10</v>
      </c>
    </row>
    <row r="13" spans="1:4">
      <c r="A13" t="s">
        <v>45</v>
      </c>
    </row>
    <row r="14" spans="1:4" s="16" customFormat="1">
      <c r="A14" s="17" t="s">
        <v>13</v>
      </c>
    </row>
    <row r="15" spans="1:4">
      <c r="A15" t="s">
        <v>46</v>
      </c>
    </row>
    <row r="16" spans="1:4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52</v>
      </c>
    </row>
    <row r="21" spans="1:1">
      <c r="A21" t="s">
        <v>53</v>
      </c>
    </row>
    <row r="22" spans="1:1">
      <c r="A22" t="s">
        <v>55</v>
      </c>
    </row>
    <row r="24" spans="1:1">
      <c r="A24" t="s">
        <v>56</v>
      </c>
    </row>
    <row r="25" spans="1:1">
      <c r="A25" s="17" t="s">
        <v>13</v>
      </c>
    </row>
    <row r="26" spans="1:1">
      <c r="A26" t="s">
        <v>57</v>
      </c>
    </row>
    <row r="27" spans="1:1">
      <c r="A27" t="s">
        <v>23</v>
      </c>
    </row>
    <row r="28" spans="1:1" ht="15" customHeight="1">
      <c r="A28" t="s">
        <v>59</v>
      </c>
    </row>
    <row r="30" spans="1:1">
      <c r="A30" t="s">
        <v>60</v>
      </c>
    </row>
    <row r="31" spans="1:1">
      <c r="A31" s="17" t="s">
        <v>13</v>
      </c>
    </row>
    <row r="32" spans="1:1">
      <c r="A32" t="s">
        <v>62</v>
      </c>
    </row>
    <row r="33" spans="1:1" ht="15" customHeight="1">
      <c r="A33" t="s">
        <v>29</v>
      </c>
    </row>
    <row r="34" spans="1:1">
      <c r="A34" t="s">
        <v>63</v>
      </c>
    </row>
    <row r="35" spans="1:1">
      <c r="A35" s="16"/>
    </row>
    <row r="36" spans="1:1">
      <c r="A36" s="16" t="s">
        <v>13</v>
      </c>
    </row>
    <row r="37" spans="1:1" ht="15" customHeight="1">
      <c r="A37" t="s">
        <v>64</v>
      </c>
    </row>
    <row r="38" spans="1:1">
      <c r="A38" t="s">
        <v>65</v>
      </c>
    </row>
    <row r="39" spans="1:1">
      <c r="A39" t="s">
        <v>33</v>
      </c>
    </row>
    <row r="41" spans="1:1">
      <c r="A41" t="s">
        <v>68</v>
      </c>
    </row>
    <row r="42" spans="1:1" ht="15" customHeight="1">
      <c r="A42" s="17" t="s">
        <v>13</v>
      </c>
    </row>
    <row r="43" spans="1:1">
      <c r="A43" t="s">
        <v>39</v>
      </c>
    </row>
    <row r="44" spans="1:1">
      <c r="A44" t="s">
        <v>70</v>
      </c>
    </row>
    <row r="45" spans="1:1">
      <c r="A45" t="s">
        <v>72</v>
      </c>
    </row>
    <row r="47" spans="1:1">
      <c r="A47" t="s">
        <v>73</v>
      </c>
    </row>
    <row r="48" spans="1:1">
      <c r="A48" s="17" t="s">
        <v>13</v>
      </c>
    </row>
    <row r="49" spans="1:1">
      <c r="A49" t="s">
        <v>74</v>
      </c>
    </row>
    <row r="50" spans="1:1">
      <c r="A50" t="s">
        <v>75</v>
      </c>
    </row>
    <row r="51" spans="1:1">
      <c r="A51" t="s">
        <v>76</v>
      </c>
    </row>
    <row r="52" spans="1:1" ht="15" customHeight="1">
      <c r="A52" t="s">
        <v>69</v>
      </c>
    </row>
    <row r="53" spans="1:1">
      <c r="A53" t="s">
        <v>78</v>
      </c>
    </row>
    <row r="54" spans="1:1">
      <c r="A54" t="s">
        <v>79</v>
      </c>
    </row>
    <row r="55" spans="1:1">
      <c r="A55" t="s">
        <v>80</v>
      </c>
    </row>
    <row r="56" spans="1:1">
      <c r="A56" t="s">
        <v>81</v>
      </c>
    </row>
    <row r="58" spans="1:1">
      <c r="A58" t="s">
        <v>82</v>
      </c>
    </row>
    <row r="59" spans="1:1">
      <c r="A59" s="17" t="s">
        <v>13</v>
      </c>
    </row>
    <row r="60" spans="1:1">
      <c r="A60" t="s">
        <v>83</v>
      </c>
    </row>
    <row r="61" spans="1:1" ht="15" customHeight="1">
      <c r="A61" t="s">
        <v>84</v>
      </c>
    </row>
    <row r="62" spans="1:1">
      <c r="A62" t="s">
        <v>85</v>
      </c>
    </row>
    <row r="63" spans="1:1">
      <c r="A63" t="s">
        <v>86</v>
      </c>
    </row>
    <row r="64" spans="1:1">
      <c r="A64" t="s">
        <v>87</v>
      </c>
    </row>
    <row r="65" spans="1:1">
      <c r="A65" t="s">
        <v>88</v>
      </c>
    </row>
    <row r="66" spans="1:1">
      <c r="A66" t="s">
        <v>81</v>
      </c>
    </row>
    <row r="68" spans="1:1">
      <c r="A68" s="17" t="s">
        <v>89</v>
      </c>
    </row>
    <row r="69" spans="1:1">
      <c r="A69" s="17" t="s">
        <v>13</v>
      </c>
    </row>
    <row r="70" spans="1:1">
      <c r="A70" t="s">
        <v>90</v>
      </c>
    </row>
    <row r="71" spans="1:1" ht="15" customHeight="1">
      <c r="A71" t="s">
        <v>91</v>
      </c>
    </row>
    <row r="72" spans="1:1">
      <c r="A72" t="s">
        <v>92</v>
      </c>
    </row>
    <row r="73" spans="1:1">
      <c r="A73" t="s">
        <v>81</v>
      </c>
    </row>
    <row r="75" spans="1:1">
      <c r="A75" t="s">
        <v>94</v>
      </c>
    </row>
    <row r="76" spans="1:1">
      <c r="A76" s="17" t="s">
        <v>13</v>
      </c>
    </row>
    <row r="77" spans="1:1">
      <c r="A77" t="s">
        <v>6</v>
      </c>
    </row>
    <row r="78" spans="1:1">
      <c r="A78" t="s">
        <v>96</v>
      </c>
    </row>
    <row r="80" spans="1:1">
      <c r="A80" t="s">
        <v>98</v>
      </c>
    </row>
    <row r="81" spans="1:1">
      <c r="A81" s="17" t="s">
        <v>13</v>
      </c>
    </row>
    <row r="82" spans="1:1">
      <c r="A82" t="s">
        <v>99</v>
      </c>
    </row>
    <row r="83" spans="1:1">
      <c r="A83" t="s">
        <v>100</v>
      </c>
    </row>
    <row r="84" spans="1:1">
      <c r="A84" t="s">
        <v>101</v>
      </c>
    </row>
    <row r="85" spans="1:1" ht="15" customHeight="1">
      <c r="A85" t="s">
        <v>102</v>
      </c>
    </row>
    <row r="86" spans="1:1">
      <c r="A86" t="s">
        <v>11</v>
      </c>
    </row>
    <row r="87" spans="1:1">
      <c r="A87" t="s">
        <v>81</v>
      </c>
    </row>
    <row r="89" spans="1:1">
      <c r="A89" t="s">
        <v>103</v>
      </c>
    </row>
    <row r="90" spans="1:1">
      <c r="A90" s="17" t="s">
        <v>13</v>
      </c>
    </row>
    <row r="91" spans="1:1" ht="15" customHeight="1">
      <c r="A91" t="s">
        <v>104</v>
      </c>
    </row>
    <row r="92" spans="1:1">
      <c r="A92" t="s">
        <v>105</v>
      </c>
    </row>
    <row r="93" spans="1:1">
      <c r="A93" t="s">
        <v>16</v>
      </c>
    </row>
    <row r="94" spans="1:1">
      <c r="A94" t="s">
        <v>106</v>
      </c>
    </row>
    <row r="96" spans="1:1">
      <c r="A96" t="s">
        <v>107</v>
      </c>
    </row>
    <row r="97" spans="1:13">
      <c r="A97" s="17" t="s">
        <v>13</v>
      </c>
    </row>
    <row r="98" spans="1:13">
      <c r="A98" t="s">
        <v>34</v>
      </c>
    </row>
    <row r="99" spans="1:13">
      <c r="A99" t="s">
        <v>108</v>
      </c>
    </row>
    <row r="100" spans="1:13">
      <c r="A100" t="s">
        <v>63</v>
      </c>
    </row>
    <row r="101" spans="1:13" ht="15" customHeight="1">
      <c r="A101" t="s">
        <v>109</v>
      </c>
    </row>
    <row r="103" spans="1:13">
      <c r="A103" t="s">
        <v>110</v>
      </c>
    </row>
    <row r="104" spans="1:13">
      <c r="A104" s="17" t="s">
        <v>13</v>
      </c>
    </row>
    <row r="105" spans="1:13" ht="15" customHeight="1">
      <c r="A105" t="s">
        <v>38</v>
      </c>
    </row>
    <row r="106" spans="1:13">
      <c r="A106" t="s">
        <v>81</v>
      </c>
    </row>
    <row r="108" spans="1:13">
      <c r="A108" t="s">
        <v>111</v>
      </c>
    </row>
    <row r="109" spans="1:13">
      <c r="A109" s="17" t="s">
        <v>13</v>
      </c>
    </row>
    <row r="110" spans="1:13">
      <c r="A110" t="s">
        <v>112</v>
      </c>
      <c r="I110" s="18" t="str">
        <f>'hive inspection'!C30</f>
        <v>Pop. Increase</v>
      </c>
      <c r="M110" s="18"/>
    </row>
    <row r="111" spans="1:13">
      <c r="A111" t="s">
        <v>113</v>
      </c>
      <c r="I111" s="21">
        <f>'hive inspection'!C29</f>
        <v>0</v>
      </c>
      <c r="J111" t="str">
        <f>TEXT(I111,"0.00")</f>
        <v>0.00</v>
      </c>
      <c r="M111" s="9"/>
    </row>
    <row r="112" spans="1:13">
      <c r="A112" t="s">
        <v>114</v>
      </c>
      <c r="I112" t="str">
        <f>VLOOKUP(I110&amp;J111,H115:K619,4,0)</f>
        <v>Acceptable</v>
      </c>
      <c r="J112" s="12"/>
      <c r="M112" s="12"/>
    </row>
    <row r="113" spans="1:14" ht="15" customHeight="1">
      <c r="A113" t="s">
        <v>77</v>
      </c>
    </row>
    <row r="114" spans="1:14">
      <c r="A114" s="16"/>
      <c r="D114" s="11" t="s">
        <v>122</v>
      </c>
      <c r="E114" s="11" t="s">
        <v>128</v>
      </c>
      <c r="F114" s="11" t="s">
        <v>129</v>
      </c>
      <c r="G114" s="11" t="s">
        <v>130</v>
      </c>
      <c r="I114" s="17" t="s">
        <v>146</v>
      </c>
      <c r="J114" s="18" t="s">
        <v>147</v>
      </c>
      <c r="K114" s="18" t="s">
        <v>148</v>
      </c>
      <c r="M114" s="17"/>
      <c r="N114" s="18"/>
    </row>
    <row r="115" spans="1:14">
      <c r="A115" s="16" t="s">
        <v>13</v>
      </c>
      <c r="B115" s="16"/>
      <c r="C115" s="16"/>
      <c r="D115" s="11"/>
      <c r="E115" s="11"/>
      <c r="F115" s="11"/>
      <c r="G115" s="11"/>
      <c r="H115" t="str">
        <f t="shared" ref="H115:H136" si="0">CONCATENATE(I115,J115)</f>
        <v>Dormant w/brood0.00</v>
      </c>
      <c r="I115" s="11" t="s">
        <v>133</v>
      </c>
      <c r="J115" s="23" t="s">
        <v>151</v>
      </c>
      <c r="K115" s="11" t="s">
        <v>128</v>
      </c>
      <c r="M115" s="19"/>
      <c r="N115" s="11"/>
    </row>
    <row r="116" spans="1:14">
      <c r="A116" t="s">
        <v>115</v>
      </c>
      <c r="D116" s="11" t="s">
        <v>133</v>
      </c>
      <c r="E116" s="11" t="s">
        <v>134</v>
      </c>
      <c r="F116" s="11" t="s">
        <v>135</v>
      </c>
      <c r="G116" s="11" t="s">
        <v>136</v>
      </c>
      <c r="H116" s="16" t="str">
        <f t="shared" si="0"/>
        <v>Dormant w/brood0.01</v>
      </c>
      <c r="I116" s="11" t="s">
        <v>133</v>
      </c>
      <c r="J116" s="22">
        <v>0.01</v>
      </c>
      <c r="K116" s="11" t="s">
        <v>128</v>
      </c>
      <c r="M116" s="19"/>
      <c r="N116" s="11"/>
    </row>
    <row r="117" spans="1:14">
      <c r="A117" t="s">
        <v>116</v>
      </c>
      <c r="D117" s="11" t="s">
        <v>124</v>
      </c>
      <c r="E117" s="11" t="s">
        <v>134</v>
      </c>
      <c r="F117" s="20" t="s">
        <v>149</v>
      </c>
      <c r="G117" s="11" t="s">
        <v>138</v>
      </c>
      <c r="H117" s="16" t="str">
        <f t="shared" si="0"/>
        <v>Dormant w/brood0.02</v>
      </c>
      <c r="I117" s="11" t="s">
        <v>133</v>
      </c>
      <c r="J117" s="22">
        <v>0.02</v>
      </c>
      <c r="K117" s="11" t="s">
        <v>129</v>
      </c>
      <c r="M117" s="19"/>
      <c r="N117" s="11"/>
    </row>
    <row r="118" spans="1:14">
      <c r="A118" t="s">
        <v>117</v>
      </c>
      <c r="D118" s="11" t="s">
        <v>141</v>
      </c>
      <c r="E118" s="11" t="s">
        <v>134</v>
      </c>
      <c r="F118" s="20" t="s">
        <v>149</v>
      </c>
      <c r="G118" s="11" t="s">
        <v>138</v>
      </c>
      <c r="H118" s="16" t="str">
        <f t="shared" si="0"/>
        <v>Dormant w/brood0.03</v>
      </c>
      <c r="I118" s="11" t="s">
        <v>133</v>
      </c>
      <c r="J118" s="22">
        <v>0.03</v>
      </c>
      <c r="K118" s="11" t="s">
        <v>130</v>
      </c>
      <c r="M118" s="19"/>
      <c r="N118" s="11"/>
    </row>
    <row r="119" spans="1:14">
      <c r="D119" s="11" t="s">
        <v>142</v>
      </c>
      <c r="E119" s="11" t="s">
        <v>143</v>
      </c>
      <c r="F119" s="20" t="s">
        <v>150</v>
      </c>
      <c r="G119" s="11" t="s">
        <v>144</v>
      </c>
      <c r="H119" s="16" t="str">
        <f t="shared" si="0"/>
        <v>Dormant w/brood0.04</v>
      </c>
      <c r="I119" s="11" t="s">
        <v>133</v>
      </c>
      <c r="J119" s="22">
        <v>0.04</v>
      </c>
      <c r="K119" s="11" t="s">
        <v>130</v>
      </c>
      <c r="M119" s="19"/>
      <c r="N119" s="11"/>
    </row>
    <row r="120" spans="1:14">
      <c r="A120" t="s">
        <v>118</v>
      </c>
      <c r="D120" s="11" t="s">
        <v>145</v>
      </c>
      <c r="E120" s="11" t="s">
        <v>143</v>
      </c>
      <c r="F120" s="20" t="s">
        <v>149</v>
      </c>
      <c r="G120" s="11" t="s">
        <v>138</v>
      </c>
      <c r="H120" s="16" t="str">
        <f t="shared" si="0"/>
        <v>Dormant w/brood0.05</v>
      </c>
      <c r="I120" s="11" t="s">
        <v>133</v>
      </c>
      <c r="J120" s="22">
        <v>0.05</v>
      </c>
      <c r="K120" s="11" t="s">
        <v>130</v>
      </c>
      <c r="M120" s="19"/>
      <c r="N120" s="11"/>
    </row>
    <row r="121" spans="1:14">
      <c r="A121" s="17" t="s">
        <v>13</v>
      </c>
      <c r="H121" s="16" t="str">
        <f t="shared" si="0"/>
        <v>Dormant w/brood0.06</v>
      </c>
      <c r="I121" s="11" t="s">
        <v>133</v>
      </c>
      <c r="J121" s="22">
        <v>0.06</v>
      </c>
      <c r="K121" s="11" t="s">
        <v>130</v>
      </c>
      <c r="M121" s="19"/>
      <c r="N121" s="11"/>
    </row>
    <row r="122" spans="1:14">
      <c r="A122" t="s">
        <v>119</v>
      </c>
      <c r="H122" s="16" t="str">
        <f t="shared" si="0"/>
        <v>Dormant w/brood0.07</v>
      </c>
      <c r="I122" s="11" t="s">
        <v>133</v>
      </c>
      <c r="J122" s="22">
        <v>7.0000000000000007E-2</v>
      </c>
      <c r="K122" s="11" t="s">
        <v>130</v>
      </c>
      <c r="M122" s="19"/>
      <c r="N122" s="11"/>
    </row>
    <row r="123" spans="1:14">
      <c r="A123" t="s">
        <v>120</v>
      </c>
      <c r="H123" s="16" t="str">
        <f t="shared" si="0"/>
        <v>Dormant w/brood0.08</v>
      </c>
      <c r="I123" s="11" t="s">
        <v>133</v>
      </c>
      <c r="J123" s="22">
        <v>0.08</v>
      </c>
      <c r="K123" s="11" t="s">
        <v>130</v>
      </c>
      <c r="M123" s="19"/>
      <c r="N123" s="11"/>
    </row>
    <row r="124" spans="1:14">
      <c r="A124" t="s">
        <v>121</v>
      </c>
      <c r="H124" s="16" t="str">
        <f t="shared" si="0"/>
        <v>Dormant w/brood0.09</v>
      </c>
      <c r="I124" s="11" t="s">
        <v>133</v>
      </c>
      <c r="J124" s="22">
        <v>0.09</v>
      </c>
      <c r="K124" s="11" t="s">
        <v>130</v>
      </c>
      <c r="M124" s="19"/>
      <c r="N124" s="11"/>
    </row>
    <row r="125" spans="1:14">
      <c r="A125" t="s">
        <v>123</v>
      </c>
      <c r="H125" s="16" t="str">
        <f t="shared" si="0"/>
        <v>Dormant w/brood0.10</v>
      </c>
      <c r="I125" s="11" t="s">
        <v>133</v>
      </c>
      <c r="J125" s="23" t="s">
        <v>152</v>
      </c>
      <c r="K125" s="11" t="s">
        <v>130</v>
      </c>
      <c r="M125" s="19"/>
      <c r="N125" s="11"/>
    </row>
    <row r="126" spans="1:14">
      <c r="A126" t="s">
        <v>125</v>
      </c>
      <c r="H126" s="16" t="str">
        <f t="shared" si="0"/>
        <v>Dormant w/brood0.11</v>
      </c>
      <c r="I126" s="11" t="s">
        <v>133</v>
      </c>
      <c r="J126" s="22">
        <v>0.11</v>
      </c>
      <c r="K126" s="11" t="s">
        <v>130</v>
      </c>
      <c r="M126" s="19"/>
      <c r="N126" s="11"/>
    </row>
    <row r="127" spans="1:14">
      <c r="A127" t="s">
        <v>127</v>
      </c>
      <c r="H127" s="16" t="str">
        <f t="shared" si="0"/>
        <v>Dormant w/brood0.12</v>
      </c>
      <c r="I127" s="11" t="s">
        <v>133</v>
      </c>
      <c r="J127" s="22">
        <v>0.12</v>
      </c>
      <c r="K127" s="11" t="s">
        <v>130</v>
      </c>
      <c r="M127" s="19"/>
      <c r="N127" s="11"/>
    </row>
    <row r="128" spans="1:14">
      <c r="H128" s="16" t="str">
        <f t="shared" si="0"/>
        <v>Dormant w/brood0.13</v>
      </c>
      <c r="I128" s="11" t="s">
        <v>133</v>
      </c>
      <c r="J128" s="22">
        <v>0.13</v>
      </c>
      <c r="K128" s="11" t="s">
        <v>130</v>
      </c>
      <c r="M128" s="19"/>
      <c r="N128" s="11"/>
    </row>
    <row r="129" spans="1:14">
      <c r="A129" s="11" t="s">
        <v>122</v>
      </c>
      <c r="H129" s="16" t="str">
        <f t="shared" si="0"/>
        <v>Dormant w/brood0.14</v>
      </c>
      <c r="I129" s="11" t="s">
        <v>133</v>
      </c>
      <c r="J129" s="22">
        <v>0.14000000000000001</v>
      </c>
      <c r="K129" s="11" t="s">
        <v>130</v>
      </c>
      <c r="M129" s="19"/>
      <c r="N129" s="11"/>
    </row>
    <row r="130" spans="1:14">
      <c r="A130" s="11" t="s">
        <v>13</v>
      </c>
      <c r="H130" s="16" t="str">
        <f t="shared" si="0"/>
        <v>Dormant w/brood0.15</v>
      </c>
      <c r="I130" s="11" t="s">
        <v>133</v>
      </c>
      <c r="J130" s="22">
        <v>0.15</v>
      </c>
      <c r="K130" s="11" t="s">
        <v>130</v>
      </c>
      <c r="M130" s="19"/>
      <c r="N130" s="11"/>
    </row>
    <row r="131" spans="1:14">
      <c r="A131" s="11" t="s">
        <v>133</v>
      </c>
      <c r="H131" s="16" t="str">
        <f t="shared" si="0"/>
        <v>Dormant w/brood0.16</v>
      </c>
      <c r="I131" s="11" t="s">
        <v>133</v>
      </c>
      <c r="J131" s="22">
        <v>0.16</v>
      </c>
      <c r="K131" s="11" t="s">
        <v>130</v>
      </c>
      <c r="M131" s="19"/>
      <c r="N131" s="11"/>
    </row>
    <row r="132" spans="1:14">
      <c r="A132" s="11" t="s">
        <v>124</v>
      </c>
      <c r="H132" s="16" t="str">
        <f t="shared" si="0"/>
        <v>Dormant w/brood0.17</v>
      </c>
      <c r="I132" s="11" t="s">
        <v>133</v>
      </c>
      <c r="J132" s="22">
        <v>0.17</v>
      </c>
      <c r="K132" s="11" t="s">
        <v>130</v>
      </c>
      <c r="M132" s="19"/>
      <c r="N132" s="11"/>
    </row>
    <row r="133" spans="1:14">
      <c r="A133" s="11" t="s">
        <v>141</v>
      </c>
      <c r="H133" s="16" t="str">
        <f t="shared" si="0"/>
        <v>Dormant w/brood0.18</v>
      </c>
      <c r="I133" s="11" t="s">
        <v>133</v>
      </c>
      <c r="J133" s="22">
        <v>0.18</v>
      </c>
      <c r="K133" s="11" t="s">
        <v>130</v>
      </c>
      <c r="M133" s="19"/>
      <c r="N133" s="11"/>
    </row>
    <row r="134" spans="1:14">
      <c r="A134" s="11" t="s">
        <v>142</v>
      </c>
      <c r="H134" s="16" t="str">
        <f t="shared" si="0"/>
        <v>Dormant w/brood0.19</v>
      </c>
      <c r="I134" s="11" t="s">
        <v>133</v>
      </c>
      <c r="J134" s="22">
        <v>0.19</v>
      </c>
      <c r="K134" s="11" t="s">
        <v>130</v>
      </c>
      <c r="M134" s="19"/>
      <c r="N134" s="11"/>
    </row>
    <row r="135" spans="1:14">
      <c r="A135" s="11" t="s">
        <v>145</v>
      </c>
      <c r="H135" s="16" t="str">
        <f t="shared" si="0"/>
        <v>Dormant w/brood0.20</v>
      </c>
      <c r="I135" s="11" t="s">
        <v>133</v>
      </c>
      <c r="J135" s="23" t="s">
        <v>153</v>
      </c>
      <c r="K135" s="11" t="s">
        <v>130</v>
      </c>
      <c r="M135" s="19"/>
      <c r="N135" s="11"/>
    </row>
    <row r="136" spans="1:14">
      <c r="H136" s="16" t="str">
        <f t="shared" si="0"/>
        <v>Dormant w/brood0.21</v>
      </c>
      <c r="I136" s="11" t="s">
        <v>133</v>
      </c>
      <c r="J136" s="23" t="s">
        <v>154</v>
      </c>
      <c r="K136" s="11" t="s">
        <v>130</v>
      </c>
      <c r="M136" s="19"/>
      <c r="N136" s="11"/>
    </row>
    <row r="137" spans="1:14">
      <c r="H137" s="16" t="str">
        <f t="shared" ref="H137:H200" si="1">CONCATENATE(I137,J137)</f>
        <v>Dormant w/brood0.22</v>
      </c>
      <c r="I137" s="11" t="s">
        <v>133</v>
      </c>
      <c r="J137" s="23" t="s">
        <v>155</v>
      </c>
      <c r="K137" s="11" t="s">
        <v>130</v>
      </c>
      <c r="M137" s="19"/>
      <c r="N137" s="11"/>
    </row>
    <row r="138" spans="1:14">
      <c r="H138" s="16" t="str">
        <f t="shared" si="1"/>
        <v>Dormant w/brood0.23</v>
      </c>
      <c r="I138" s="11" t="s">
        <v>133</v>
      </c>
      <c r="J138" s="23" t="s">
        <v>156</v>
      </c>
      <c r="K138" s="11" t="s">
        <v>130</v>
      </c>
      <c r="M138" s="19"/>
      <c r="N138" s="11"/>
    </row>
    <row r="139" spans="1:14">
      <c r="H139" s="16" t="str">
        <f t="shared" si="1"/>
        <v>Dormant w/brood0.24</v>
      </c>
      <c r="I139" s="11" t="s">
        <v>133</v>
      </c>
      <c r="J139" s="23" t="s">
        <v>157</v>
      </c>
      <c r="K139" s="11" t="s">
        <v>130</v>
      </c>
      <c r="M139" s="19"/>
      <c r="N139" s="11"/>
    </row>
    <row r="140" spans="1:14">
      <c r="D140" s="5"/>
      <c r="H140" s="16" t="str">
        <f t="shared" si="1"/>
        <v>Dormant w/brood0.25</v>
      </c>
      <c r="I140" s="11" t="s">
        <v>133</v>
      </c>
      <c r="J140" s="23" t="s">
        <v>158</v>
      </c>
      <c r="K140" s="11" t="s">
        <v>130</v>
      </c>
      <c r="M140" s="19"/>
      <c r="N140" s="11"/>
    </row>
    <row r="141" spans="1:14">
      <c r="D141" s="5"/>
      <c r="H141" s="16" t="str">
        <f t="shared" si="1"/>
        <v>Dormant w/brood0.26</v>
      </c>
      <c r="I141" s="11" t="s">
        <v>133</v>
      </c>
      <c r="J141" s="23" t="s">
        <v>159</v>
      </c>
      <c r="K141" s="11" t="s">
        <v>130</v>
      </c>
      <c r="M141" s="19"/>
      <c r="N141" s="11"/>
    </row>
    <row r="142" spans="1:14">
      <c r="D142" s="5"/>
      <c r="H142" s="16" t="str">
        <f t="shared" si="1"/>
        <v>Dormant w/brood0.27</v>
      </c>
      <c r="I142" s="11" t="s">
        <v>133</v>
      </c>
      <c r="J142" s="23" t="s">
        <v>160</v>
      </c>
      <c r="K142" s="11" t="s">
        <v>130</v>
      </c>
      <c r="M142" s="19"/>
      <c r="N142" s="11"/>
    </row>
    <row r="143" spans="1:14">
      <c r="D143" s="5"/>
      <c r="H143" s="16" t="str">
        <f t="shared" si="1"/>
        <v>Dormant w/brood0.28</v>
      </c>
      <c r="I143" s="11" t="s">
        <v>133</v>
      </c>
      <c r="J143" s="23" t="s">
        <v>161</v>
      </c>
      <c r="K143" s="11" t="s">
        <v>130</v>
      </c>
      <c r="M143" s="19"/>
      <c r="N143" s="11"/>
    </row>
    <row r="144" spans="1:14">
      <c r="D144" s="5"/>
      <c r="H144" s="16" t="str">
        <f t="shared" si="1"/>
        <v>Dormant w/brood0.29</v>
      </c>
      <c r="I144" s="11" t="s">
        <v>133</v>
      </c>
      <c r="J144" s="23" t="s">
        <v>162</v>
      </c>
      <c r="K144" s="11" t="s">
        <v>130</v>
      </c>
      <c r="M144" s="19"/>
      <c r="N144" s="11"/>
    </row>
    <row r="145" spans="4:14">
      <c r="D145" s="5"/>
      <c r="H145" s="16" t="str">
        <f t="shared" si="1"/>
        <v>Dormant w/brood0.30</v>
      </c>
      <c r="I145" s="11" t="s">
        <v>133</v>
      </c>
      <c r="J145" s="23" t="s">
        <v>163</v>
      </c>
      <c r="K145" s="11" t="s">
        <v>130</v>
      </c>
      <c r="M145" s="19"/>
      <c r="N145" s="11"/>
    </row>
    <row r="146" spans="4:14">
      <c r="D146" s="5"/>
      <c r="H146" s="16" t="str">
        <f t="shared" si="1"/>
        <v>Dormant w/brood0.31</v>
      </c>
      <c r="I146" s="11" t="s">
        <v>133</v>
      </c>
      <c r="J146" s="23" t="s">
        <v>164</v>
      </c>
      <c r="K146" s="11" t="s">
        <v>130</v>
      </c>
      <c r="M146" s="19"/>
      <c r="N146" s="11"/>
    </row>
    <row r="147" spans="4:14">
      <c r="D147" s="5"/>
      <c r="H147" s="16" t="str">
        <f t="shared" si="1"/>
        <v>Dormant w/brood0.32</v>
      </c>
      <c r="I147" s="11" t="s">
        <v>133</v>
      </c>
      <c r="J147" s="23" t="s">
        <v>165</v>
      </c>
      <c r="K147" s="11" t="s">
        <v>130</v>
      </c>
      <c r="M147" s="19"/>
      <c r="N147" s="11"/>
    </row>
    <row r="148" spans="4:14">
      <c r="D148" s="5"/>
      <c r="H148" s="16" t="str">
        <f t="shared" si="1"/>
        <v>Dormant w/brood0.33</v>
      </c>
      <c r="I148" s="11" t="s">
        <v>133</v>
      </c>
      <c r="J148" s="23" t="s">
        <v>166</v>
      </c>
      <c r="K148" s="11" t="s">
        <v>130</v>
      </c>
      <c r="M148" s="19"/>
      <c r="N148" s="11"/>
    </row>
    <row r="149" spans="4:14">
      <c r="D149" s="5"/>
      <c r="H149" s="16" t="str">
        <f t="shared" si="1"/>
        <v>Dormant w/brood0.34</v>
      </c>
      <c r="I149" s="11" t="s">
        <v>133</v>
      </c>
      <c r="J149" s="23" t="s">
        <v>167</v>
      </c>
      <c r="K149" s="11" t="s">
        <v>130</v>
      </c>
      <c r="M149" s="19"/>
      <c r="N149" s="11"/>
    </row>
    <row r="150" spans="4:14">
      <c r="D150" s="5"/>
      <c r="H150" s="16" t="str">
        <f t="shared" si="1"/>
        <v>Dormant w/brood0.35</v>
      </c>
      <c r="I150" s="11" t="s">
        <v>133</v>
      </c>
      <c r="J150" s="23" t="s">
        <v>168</v>
      </c>
      <c r="K150" s="11" t="s">
        <v>130</v>
      </c>
      <c r="M150" s="19"/>
      <c r="N150" s="11"/>
    </row>
    <row r="151" spans="4:14">
      <c r="D151" s="5"/>
      <c r="H151" s="16" t="str">
        <f t="shared" si="1"/>
        <v>Dormant w/brood0.36</v>
      </c>
      <c r="I151" s="11" t="s">
        <v>133</v>
      </c>
      <c r="J151" s="23" t="s">
        <v>169</v>
      </c>
      <c r="K151" s="11" t="s">
        <v>130</v>
      </c>
      <c r="M151" s="19"/>
      <c r="N151" s="11"/>
    </row>
    <row r="152" spans="4:14">
      <c r="D152" s="5"/>
      <c r="H152" s="16" t="str">
        <f t="shared" si="1"/>
        <v>Dormant w/brood0.37</v>
      </c>
      <c r="I152" s="11" t="s">
        <v>133</v>
      </c>
      <c r="J152" s="23" t="s">
        <v>170</v>
      </c>
      <c r="K152" s="11" t="s">
        <v>130</v>
      </c>
      <c r="M152" s="19"/>
      <c r="N152" s="11"/>
    </row>
    <row r="153" spans="4:14">
      <c r="D153" s="5"/>
      <c r="H153" s="16" t="str">
        <f t="shared" si="1"/>
        <v>Dormant w/brood0.38</v>
      </c>
      <c r="I153" s="11" t="s">
        <v>133</v>
      </c>
      <c r="J153" s="23" t="s">
        <v>171</v>
      </c>
      <c r="K153" s="11" t="s">
        <v>130</v>
      </c>
      <c r="M153" s="19"/>
      <c r="N153" s="11"/>
    </row>
    <row r="154" spans="4:14">
      <c r="D154" s="5"/>
      <c r="H154" s="16" t="str">
        <f t="shared" si="1"/>
        <v>Dormant w/brood0.39</v>
      </c>
      <c r="I154" s="11" t="s">
        <v>133</v>
      </c>
      <c r="J154" s="23" t="s">
        <v>172</v>
      </c>
      <c r="K154" s="11" t="s">
        <v>130</v>
      </c>
      <c r="M154" s="19"/>
      <c r="N154" s="11"/>
    </row>
    <row r="155" spans="4:14">
      <c r="D155" s="5"/>
      <c r="H155" s="16" t="str">
        <f t="shared" si="1"/>
        <v>Dormant w/brood0.40</v>
      </c>
      <c r="I155" s="11" t="s">
        <v>133</v>
      </c>
      <c r="J155" s="23" t="s">
        <v>173</v>
      </c>
      <c r="K155" s="11" t="s">
        <v>130</v>
      </c>
      <c r="M155" s="19"/>
      <c r="N155" s="11"/>
    </row>
    <row r="156" spans="4:14">
      <c r="D156" s="5"/>
      <c r="H156" s="16" t="str">
        <f t="shared" si="1"/>
        <v>Dormant w/brood0.41</v>
      </c>
      <c r="I156" s="11" t="s">
        <v>133</v>
      </c>
      <c r="J156" s="23" t="s">
        <v>174</v>
      </c>
      <c r="K156" s="11" t="s">
        <v>130</v>
      </c>
      <c r="M156" s="19"/>
      <c r="N156" s="11"/>
    </row>
    <row r="157" spans="4:14">
      <c r="D157" s="5"/>
      <c r="H157" s="16" t="str">
        <f t="shared" si="1"/>
        <v>Dormant w/brood0.42</v>
      </c>
      <c r="I157" s="11" t="s">
        <v>133</v>
      </c>
      <c r="J157" s="23" t="s">
        <v>175</v>
      </c>
      <c r="K157" s="11" t="s">
        <v>130</v>
      </c>
      <c r="M157" s="19"/>
      <c r="N157" s="11"/>
    </row>
    <row r="158" spans="4:14">
      <c r="D158" s="5"/>
      <c r="H158" s="16" t="str">
        <f t="shared" si="1"/>
        <v>Dormant w/brood0.43</v>
      </c>
      <c r="I158" s="11" t="s">
        <v>133</v>
      </c>
      <c r="J158" s="23" t="s">
        <v>176</v>
      </c>
      <c r="K158" s="11" t="s">
        <v>130</v>
      </c>
      <c r="M158" s="19"/>
      <c r="N158" s="11"/>
    </row>
    <row r="159" spans="4:14">
      <c r="H159" s="16" t="str">
        <f t="shared" si="1"/>
        <v>Dormant w/brood0.44</v>
      </c>
      <c r="I159" s="11" t="s">
        <v>133</v>
      </c>
      <c r="J159" s="23" t="s">
        <v>177</v>
      </c>
      <c r="K159" s="11" t="s">
        <v>130</v>
      </c>
      <c r="M159" s="19"/>
      <c r="N159" s="11"/>
    </row>
    <row r="160" spans="4:14">
      <c r="H160" s="16" t="str">
        <f t="shared" si="1"/>
        <v>Dormant w/brood0.45</v>
      </c>
      <c r="I160" s="11" t="s">
        <v>133</v>
      </c>
      <c r="J160" s="23" t="s">
        <v>178</v>
      </c>
      <c r="K160" s="11" t="s">
        <v>130</v>
      </c>
      <c r="M160" s="19"/>
      <c r="N160" s="11"/>
    </row>
    <row r="161" spans="8:14">
      <c r="H161" s="16" t="str">
        <f t="shared" si="1"/>
        <v>Dormant w/brood0.46</v>
      </c>
      <c r="I161" s="11" t="s">
        <v>133</v>
      </c>
      <c r="J161" s="23" t="s">
        <v>179</v>
      </c>
      <c r="K161" s="11" t="s">
        <v>130</v>
      </c>
      <c r="M161" s="19"/>
      <c r="N161" s="11"/>
    </row>
    <row r="162" spans="8:14">
      <c r="H162" s="16" t="str">
        <f t="shared" si="1"/>
        <v>Dormant w/brood0.47</v>
      </c>
      <c r="I162" s="11" t="s">
        <v>133</v>
      </c>
      <c r="J162" s="23" t="s">
        <v>180</v>
      </c>
      <c r="K162" s="11" t="s">
        <v>130</v>
      </c>
      <c r="M162" s="19"/>
      <c r="N162" s="11"/>
    </row>
    <row r="163" spans="8:14">
      <c r="H163" s="16" t="str">
        <f t="shared" si="1"/>
        <v>Dormant w/brood0.48</v>
      </c>
      <c r="I163" s="11" t="s">
        <v>133</v>
      </c>
      <c r="J163" s="23" t="s">
        <v>181</v>
      </c>
      <c r="K163" s="11" t="s">
        <v>130</v>
      </c>
      <c r="M163" s="19"/>
      <c r="N163" s="11"/>
    </row>
    <row r="164" spans="8:14">
      <c r="H164" s="16" t="str">
        <f t="shared" si="1"/>
        <v>Dormant w/brood0.49</v>
      </c>
      <c r="I164" s="11" t="s">
        <v>133</v>
      </c>
      <c r="J164" s="23" t="s">
        <v>182</v>
      </c>
      <c r="K164" s="11" t="s">
        <v>130</v>
      </c>
      <c r="M164" s="19"/>
      <c r="N164" s="11"/>
    </row>
    <row r="165" spans="8:14">
      <c r="H165" s="16" t="str">
        <f t="shared" si="1"/>
        <v>Dormant w/brood0.50</v>
      </c>
      <c r="I165" s="11" t="s">
        <v>133</v>
      </c>
      <c r="J165" s="23" t="s">
        <v>183</v>
      </c>
      <c r="K165" s="11" t="s">
        <v>130</v>
      </c>
      <c r="M165" s="19"/>
      <c r="N165" s="11"/>
    </row>
    <row r="166" spans="8:14">
      <c r="H166" s="16" t="str">
        <f t="shared" si="1"/>
        <v>Dormant w/brood0.51</v>
      </c>
      <c r="I166" s="11" t="s">
        <v>133</v>
      </c>
      <c r="J166" s="23" t="s">
        <v>184</v>
      </c>
      <c r="K166" s="11" t="s">
        <v>130</v>
      </c>
      <c r="M166" s="19"/>
      <c r="N166" s="11"/>
    </row>
    <row r="167" spans="8:14">
      <c r="H167" s="16" t="str">
        <f t="shared" si="1"/>
        <v>Dormant w/brood0.52</v>
      </c>
      <c r="I167" s="11" t="s">
        <v>133</v>
      </c>
      <c r="J167" s="23" t="s">
        <v>185</v>
      </c>
      <c r="K167" s="11" t="s">
        <v>130</v>
      </c>
      <c r="M167" s="19"/>
      <c r="N167" s="11"/>
    </row>
    <row r="168" spans="8:14">
      <c r="H168" s="16" t="str">
        <f t="shared" si="1"/>
        <v>Dormant w/brood0.53</v>
      </c>
      <c r="I168" s="11" t="s">
        <v>133</v>
      </c>
      <c r="J168" s="23" t="s">
        <v>186</v>
      </c>
      <c r="K168" s="11" t="s">
        <v>130</v>
      </c>
      <c r="M168" s="19"/>
      <c r="N168" s="11"/>
    </row>
    <row r="169" spans="8:14">
      <c r="H169" s="16" t="str">
        <f t="shared" si="1"/>
        <v>Dormant w/brood0.54</v>
      </c>
      <c r="I169" s="11" t="s">
        <v>133</v>
      </c>
      <c r="J169" s="23" t="s">
        <v>187</v>
      </c>
      <c r="K169" s="11" t="s">
        <v>130</v>
      </c>
      <c r="M169" s="19"/>
      <c r="N169" s="11"/>
    </row>
    <row r="170" spans="8:14">
      <c r="H170" s="16" t="str">
        <f t="shared" si="1"/>
        <v>Dormant w/brood0.55</v>
      </c>
      <c r="I170" s="11" t="s">
        <v>133</v>
      </c>
      <c r="J170" s="23" t="s">
        <v>188</v>
      </c>
      <c r="K170" s="11" t="s">
        <v>130</v>
      </c>
      <c r="M170" s="19"/>
      <c r="N170" s="11"/>
    </row>
    <row r="171" spans="8:14">
      <c r="H171" s="16" t="str">
        <f t="shared" si="1"/>
        <v>Dormant w/brood0.56</v>
      </c>
      <c r="I171" s="11" t="s">
        <v>133</v>
      </c>
      <c r="J171" s="23" t="s">
        <v>189</v>
      </c>
      <c r="K171" s="11" t="s">
        <v>130</v>
      </c>
      <c r="M171" s="19"/>
      <c r="N171" s="11"/>
    </row>
    <row r="172" spans="8:14">
      <c r="H172" s="16" t="str">
        <f t="shared" si="1"/>
        <v>Dormant w/brood0.57</v>
      </c>
      <c r="I172" s="11" t="s">
        <v>133</v>
      </c>
      <c r="J172" s="23" t="s">
        <v>190</v>
      </c>
      <c r="K172" s="11" t="s">
        <v>130</v>
      </c>
      <c r="M172" s="19"/>
      <c r="N172" s="11"/>
    </row>
    <row r="173" spans="8:14">
      <c r="H173" s="16" t="str">
        <f t="shared" si="1"/>
        <v>Dormant w/brood0.58</v>
      </c>
      <c r="I173" s="11" t="s">
        <v>133</v>
      </c>
      <c r="J173" s="23" t="s">
        <v>191</v>
      </c>
      <c r="K173" s="11" t="s">
        <v>130</v>
      </c>
      <c r="M173" s="19"/>
      <c r="N173" s="11"/>
    </row>
    <row r="174" spans="8:14">
      <c r="H174" s="16" t="str">
        <f t="shared" si="1"/>
        <v>Dormant w/brood0.59</v>
      </c>
      <c r="I174" s="11" t="s">
        <v>133</v>
      </c>
      <c r="J174" s="23" t="s">
        <v>192</v>
      </c>
      <c r="K174" s="11" t="s">
        <v>130</v>
      </c>
      <c r="M174" s="19"/>
      <c r="N174" s="11"/>
    </row>
    <row r="175" spans="8:14">
      <c r="H175" s="16" t="str">
        <f t="shared" si="1"/>
        <v>Dormant w/brood0.60</v>
      </c>
      <c r="I175" s="11" t="s">
        <v>133</v>
      </c>
      <c r="J175" s="23" t="s">
        <v>193</v>
      </c>
      <c r="K175" s="11" t="s">
        <v>130</v>
      </c>
      <c r="M175" s="19"/>
      <c r="N175" s="11"/>
    </row>
    <row r="176" spans="8:14">
      <c r="H176" s="16" t="str">
        <f t="shared" si="1"/>
        <v>Dormant w/brood0.61</v>
      </c>
      <c r="I176" s="11" t="s">
        <v>133</v>
      </c>
      <c r="J176" s="23" t="s">
        <v>194</v>
      </c>
      <c r="K176" s="11" t="s">
        <v>130</v>
      </c>
      <c r="M176" s="19"/>
      <c r="N176" s="11"/>
    </row>
    <row r="177" spans="8:14">
      <c r="H177" s="16" t="str">
        <f t="shared" si="1"/>
        <v>Dormant w/brood0.62</v>
      </c>
      <c r="I177" s="11" t="s">
        <v>133</v>
      </c>
      <c r="J177" s="23" t="s">
        <v>195</v>
      </c>
      <c r="K177" s="11" t="s">
        <v>130</v>
      </c>
      <c r="M177" s="19"/>
      <c r="N177" s="11"/>
    </row>
    <row r="178" spans="8:14">
      <c r="H178" s="16" t="str">
        <f t="shared" si="1"/>
        <v>Dormant w/brood0.63</v>
      </c>
      <c r="I178" s="11" t="s">
        <v>133</v>
      </c>
      <c r="J178" s="23" t="s">
        <v>196</v>
      </c>
      <c r="K178" s="11" t="s">
        <v>130</v>
      </c>
      <c r="M178" s="19"/>
      <c r="N178" s="11"/>
    </row>
    <row r="179" spans="8:14">
      <c r="H179" s="16" t="str">
        <f t="shared" si="1"/>
        <v>Dormant w/brood0.64</v>
      </c>
      <c r="I179" s="11" t="s">
        <v>133</v>
      </c>
      <c r="J179" s="23" t="s">
        <v>197</v>
      </c>
      <c r="K179" s="11" t="s">
        <v>130</v>
      </c>
      <c r="M179" s="19"/>
      <c r="N179" s="11"/>
    </row>
    <row r="180" spans="8:14">
      <c r="H180" s="16" t="str">
        <f t="shared" si="1"/>
        <v>Dormant w/brood0.65</v>
      </c>
      <c r="I180" s="11" t="s">
        <v>133</v>
      </c>
      <c r="J180" s="23" t="s">
        <v>198</v>
      </c>
      <c r="K180" s="11" t="s">
        <v>130</v>
      </c>
      <c r="M180" s="19"/>
      <c r="N180" s="11"/>
    </row>
    <row r="181" spans="8:14">
      <c r="H181" s="16" t="str">
        <f t="shared" si="1"/>
        <v>Dormant w/brood0.66</v>
      </c>
      <c r="I181" s="11" t="s">
        <v>133</v>
      </c>
      <c r="J181" s="23" t="s">
        <v>199</v>
      </c>
      <c r="K181" s="11" t="s">
        <v>130</v>
      </c>
      <c r="M181" s="19"/>
      <c r="N181" s="11"/>
    </row>
    <row r="182" spans="8:14">
      <c r="H182" s="16" t="str">
        <f t="shared" si="1"/>
        <v>Dormant w/brood0.67</v>
      </c>
      <c r="I182" s="11" t="s">
        <v>133</v>
      </c>
      <c r="J182" s="23" t="s">
        <v>200</v>
      </c>
      <c r="K182" s="11" t="s">
        <v>130</v>
      </c>
      <c r="M182" s="19"/>
      <c r="N182" s="11"/>
    </row>
    <row r="183" spans="8:14">
      <c r="H183" s="16" t="str">
        <f t="shared" si="1"/>
        <v>Dormant w/brood0.68</v>
      </c>
      <c r="I183" s="11" t="s">
        <v>133</v>
      </c>
      <c r="J183" s="23" t="s">
        <v>201</v>
      </c>
      <c r="K183" s="11" t="s">
        <v>130</v>
      </c>
      <c r="M183" s="19"/>
      <c r="N183" s="11"/>
    </row>
    <row r="184" spans="8:14">
      <c r="H184" s="16" t="str">
        <f t="shared" si="1"/>
        <v>Dormant w/brood0.69</v>
      </c>
      <c r="I184" s="11" t="s">
        <v>133</v>
      </c>
      <c r="J184" s="23" t="s">
        <v>202</v>
      </c>
      <c r="K184" s="11" t="s">
        <v>130</v>
      </c>
      <c r="M184" s="19"/>
      <c r="N184" s="11"/>
    </row>
    <row r="185" spans="8:14">
      <c r="H185" s="16" t="str">
        <f t="shared" si="1"/>
        <v>Dormant w/brood0.70</v>
      </c>
      <c r="I185" s="11" t="s">
        <v>133</v>
      </c>
      <c r="J185" s="23" t="s">
        <v>203</v>
      </c>
      <c r="K185" s="11" t="s">
        <v>130</v>
      </c>
      <c r="M185" s="19"/>
      <c r="N185" s="11"/>
    </row>
    <row r="186" spans="8:14">
      <c r="H186" s="16" t="str">
        <f t="shared" si="1"/>
        <v>Dormant w/brood0.71</v>
      </c>
      <c r="I186" s="11" t="s">
        <v>133</v>
      </c>
      <c r="J186" s="23" t="s">
        <v>204</v>
      </c>
      <c r="K186" s="11" t="s">
        <v>130</v>
      </c>
      <c r="M186" s="19"/>
      <c r="N186" s="11"/>
    </row>
    <row r="187" spans="8:14">
      <c r="H187" s="16" t="str">
        <f t="shared" si="1"/>
        <v>Dormant w/brood0.72</v>
      </c>
      <c r="I187" s="11" t="s">
        <v>133</v>
      </c>
      <c r="J187" s="23" t="s">
        <v>205</v>
      </c>
      <c r="K187" s="11" t="s">
        <v>130</v>
      </c>
      <c r="M187" s="19"/>
      <c r="N187" s="11"/>
    </row>
    <row r="188" spans="8:14">
      <c r="H188" s="16" t="str">
        <f t="shared" si="1"/>
        <v>Dormant w/brood0.73</v>
      </c>
      <c r="I188" s="11" t="s">
        <v>133</v>
      </c>
      <c r="J188" s="23" t="s">
        <v>206</v>
      </c>
      <c r="K188" s="11" t="s">
        <v>130</v>
      </c>
      <c r="M188" s="19"/>
      <c r="N188" s="11"/>
    </row>
    <row r="189" spans="8:14">
      <c r="H189" s="16" t="str">
        <f t="shared" si="1"/>
        <v>Dormant w/brood0.74</v>
      </c>
      <c r="I189" s="11" t="s">
        <v>133</v>
      </c>
      <c r="J189" s="23" t="s">
        <v>207</v>
      </c>
      <c r="K189" s="11" t="s">
        <v>130</v>
      </c>
      <c r="M189" s="19"/>
      <c r="N189" s="11"/>
    </row>
    <row r="190" spans="8:14">
      <c r="H190" s="16" t="str">
        <f t="shared" si="1"/>
        <v>Dormant w/brood0.75</v>
      </c>
      <c r="I190" s="11" t="s">
        <v>133</v>
      </c>
      <c r="J190" s="23" t="s">
        <v>208</v>
      </c>
      <c r="K190" s="11" t="s">
        <v>130</v>
      </c>
      <c r="M190" s="19"/>
      <c r="N190" s="11"/>
    </row>
    <row r="191" spans="8:14">
      <c r="H191" s="16" t="str">
        <f t="shared" si="1"/>
        <v>Dormant w/brood0.76</v>
      </c>
      <c r="I191" s="11" t="s">
        <v>133</v>
      </c>
      <c r="J191" s="23" t="s">
        <v>209</v>
      </c>
      <c r="K191" s="11" t="s">
        <v>130</v>
      </c>
      <c r="M191" s="19"/>
      <c r="N191" s="11"/>
    </row>
    <row r="192" spans="8:14">
      <c r="H192" s="16" t="str">
        <f t="shared" si="1"/>
        <v>Dormant w/brood0.77</v>
      </c>
      <c r="I192" s="11" t="s">
        <v>133</v>
      </c>
      <c r="J192" s="23" t="s">
        <v>210</v>
      </c>
      <c r="K192" s="11" t="s">
        <v>130</v>
      </c>
      <c r="M192" s="19"/>
      <c r="N192" s="11"/>
    </row>
    <row r="193" spans="8:14">
      <c r="H193" s="16" t="str">
        <f t="shared" si="1"/>
        <v>Dormant w/brood0.78</v>
      </c>
      <c r="I193" s="11" t="s">
        <v>133</v>
      </c>
      <c r="J193" s="23" t="s">
        <v>211</v>
      </c>
      <c r="K193" s="11" t="s">
        <v>130</v>
      </c>
      <c r="M193" s="19"/>
      <c r="N193" s="11"/>
    </row>
    <row r="194" spans="8:14">
      <c r="H194" s="16" t="str">
        <f t="shared" si="1"/>
        <v>Dormant w/brood0.79</v>
      </c>
      <c r="I194" s="11" t="s">
        <v>133</v>
      </c>
      <c r="J194" s="23" t="s">
        <v>212</v>
      </c>
      <c r="K194" s="11" t="s">
        <v>130</v>
      </c>
      <c r="M194" s="19"/>
      <c r="N194" s="11"/>
    </row>
    <row r="195" spans="8:14">
      <c r="H195" s="16" t="str">
        <f t="shared" si="1"/>
        <v>Dormant w/brood0.80</v>
      </c>
      <c r="I195" s="11" t="s">
        <v>133</v>
      </c>
      <c r="J195" s="23" t="s">
        <v>213</v>
      </c>
      <c r="K195" s="11" t="s">
        <v>130</v>
      </c>
      <c r="M195" s="19"/>
      <c r="N195" s="11"/>
    </row>
    <row r="196" spans="8:14">
      <c r="H196" s="16" t="str">
        <f t="shared" si="1"/>
        <v>Dormant w/brood0.81</v>
      </c>
      <c r="I196" s="11" t="s">
        <v>133</v>
      </c>
      <c r="J196" s="23" t="s">
        <v>214</v>
      </c>
      <c r="K196" s="11" t="s">
        <v>130</v>
      </c>
      <c r="M196" s="19"/>
      <c r="N196" s="11"/>
    </row>
    <row r="197" spans="8:14">
      <c r="H197" s="16" t="str">
        <f t="shared" si="1"/>
        <v>Dormant w/brood0.82</v>
      </c>
      <c r="I197" s="11" t="s">
        <v>133</v>
      </c>
      <c r="J197" s="23" t="s">
        <v>215</v>
      </c>
      <c r="K197" s="11" t="s">
        <v>130</v>
      </c>
      <c r="M197" s="19"/>
      <c r="N197" s="11"/>
    </row>
    <row r="198" spans="8:14">
      <c r="H198" s="16" t="str">
        <f t="shared" si="1"/>
        <v>Dormant w/brood0.83</v>
      </c>
      <c r="I198" s="11" t="s">
        <v>133</v>
      </c>
      <c r="J198" s="23" t="s">
        <v>216</v>
      </c>
      <c r="K198" s="11" t="s">
        <v>130</v>
      </c>
      <c r="M198" s="19"/>
      <c r="N198" s="11"/>
    </row>
    <row r="199" spans="8:14">
      <c r="H199" s="16" t="str">
        <f t="shared" si="1"/>
        <v>Dormant w/brood0.84</v>
      </c>
      <c r="I199" s="11" t="s">
        <v>133</v>
      </c>
      <c r="J199" s="23" t="s">
        <v>217</v>
      </c>
      <c r="K199" s="11" t="s">
        <v>130</v>
      </c>
      <c r="M199" s="19"/>
      <c r="N199" s="11"/>
    </row>
    <row r="200" spans="8:14">
      <c r="H200" s="16" t="str">
        <f t="shared" si="1"/>
        <v>Dormant w/brood0.85</v>
      </c>
      <c r="I200" s="11" t="s">
        <v>133</v>
      </c>
      <c r="J200" s="23" t="s">
        <v>218</v>
      </c>
      <c r="K200" s="11" t="s">
        <v>130</v>
      </c>
      <c r="M200" s="19"/>
      <c r="N200" s="11"/>
    </row>
    <row r="201" spans="8:14">
      <c r="H201" s="16" t="str">
        <f t="shared" ref="H201:H215" si="2">CONCATENATE(I201,J201)</f>
        <v>Dormant w/brood0.86</v>
      </c>
      <c r="I201" s="11" t="s">
        <v>133</v>
      </c>
      <c r="J201" s="23" t="s">
        <v>219</v>
      </c>
      <c r="K201" s="11" t="s">
        <v>130</v>
      </c>
      <c r="M201" s="19"/>
      <c r="N201" s="11"/>
    </row>
    <row r="202" spans="8:14">
      <c r="H202" s="16" t="str">
        <f t="shared" si="2"/>
        <v>Dormant w/brood0.87</v>
      </c>
      <c r="I202" s="11" t="s">
        <v>133</v>
      </c>
      <c r="J202" s="23" t="s">
        <v>220</v>
      </c>
      <c r="K202" s="11" t="s">
        <v>130</v>
      </c>
      <c r="M202" s="19"/>
      <c r="N202" s="11"/>
    </row>
    <row r="203" spans="8:14">
      <c r="H203" s="16" t="str">
        <f t="shared" si="2"/>
        <v>Dormant w/brood0.88</v>
      </c>
      <c r="I203" s="11" t="s">
        <v>133</v>
      </c>
      <c r="J203" s="23" t="s">
        <v>221</v>
      </c>
      <c r="K203" s="11" t="s">
        <v>130</v>
      </c>
      <c r="M203" s="19"/>
      <c r="N203" s="11"/>
    </row>
    <row r="204" spans="8:14">
      <c r="H204" s="16" t="str">
        <f t="shared" si="2"/>
        <v>Dormant w/brood0.89</v>
      </c>
      <c r="I204" s="11" t="s">
        <v>133</v>
      </c>
      <c r="J204" s="23" t="s">
        <v>222</v>
      </c>
      <c r="K204" s="11" t="s">
        <v>130</v>
      </c>
      <c r="M204" s="19"/>
      <c r="N204" s="11"/>
    </row>
    <row r="205" spans="8:14">
      <c r="H205" s="16" t="str">
        <f t="shared" si="2"/>
        <v>Dormant w/brood0.90</v>
      </c>
      <c r="I205" s="11" t="s">
        <v>133</v>
      </c>
      <c r="J205" s="23" t="s">
        <v>223</v>
      </c>
      <c r="K205" s="11" t="s">
        <v>130</v>
      </c>
      <c r="M205" s="19"/>
      <c r="N205" s="11"/>
    </row>
    <row r="206" spans="8:14">
      <c r="H206" s="16" t="str">
        <f t="shared" si="2"/>
        <v>Dormant w/brood0.91</v>
      </c>
      <c r="I206" s="11" t="s">
        <v>133</v>
      </c>
      <c r="J206" s="23" t="s">
        <v>224</v>
      </c>
      <c r="K206" s="11" t="s">
        <v>130</v>
      </c>
      <c r="M206" s="19"/>
      <c r="N206" s="11"/>
    </row>
    <row r="207" spans="8:14">
      <c r="H207" s="16" t="str">
        <f t="shared" si="2"/>
        <v>Dormant w/brood0.92</v>
      </c>
      <c r="I207" s="11" t="s">
        <v>133</v>
      </c>
      <c r="J207" s="23" t="s">
        <v>225</v>
      </c>
      <c r="K207" s="11" t="s">
        <v>130</v>
      </c>
      <c r="M207" s="19"/>
      <c r="N207" s="11"/>
    </row>
    <row r="208" spans="8:14">
      <c r="H208" s="16" t="str">
        <f t="shared" si="2"/>
        <v>Dormant w/brood0.93</v>
      </c>
      <c r="I208" s="11" t="s">
        <v>133</v>
      </c>
      <c r="J208" s="23" t="s">
        <v>226</v>
      </c>
      <c r="K208" s="11" t="s">
        <v>130</v>
      </c>
      <c r="M208" s="19"/>
      <c r="N208" s="11"/>
    </row>
    <row r="209" spans="8:14">
      <c r="H209" s="16" t="str">
        <f t="shared" si="2"/>
        <v>Dormant w/brood0.94</v>
      </c>
      <c r="I209" s="11" t="s">
        <v>133</v>
      </c>
      <c r="J209" s="23" t="s">
        <v>227</v>
      </c>
      <c r="K209" s="11" t="s">
        <v>130</v>
      </c>
      <c r="M209" s="19"/>
      <c r="N209" s="11"/>
    </row>
    <row r="210" spans="8:14">
      <c r="H210" s="16" t="str">
        <f t="shared" si="2"/>
        <v>Dormant w/brood0.95</v>
      </c>
      <c r="I210" s="11" t="s">
        <v>133</v>
      </c>
      <c r="J210" s="23" t="s">
        <v>228</v>
      </c>
      <c r="K210" s="11" t="s">
        <v>130</v>
      </c>
      <c r="M210" s="19"/>
      <c r="N210" s="11"/>
    </row>
    <row r="211" spans="8:14">
      <c r="H211" s="16" t="str">
        <f t="shared" si="2"/>
        <v>Dormant w/brood0.96</v>
      </c>
      <c r="I211" s="11" t="s">
        <v>133</v>
      </c>
      <c r="J211" s="23" t="s">
        <v>229</v>
      </c>
      <c r="K211" s="11" t="s">
        <v>130</v>
      </c>
      <c r="M211" s="19"/>
      <c r="N211" s="11"/>
    </row>
    <row r="212" spans="8:14">
      <c r="H212" s="16" t="str">
        <f t="shared" si="2"/>
        <v>Dormant w/brood0.97</v>
      </c>
      <c r="I212" s="11" t="s">
        <v>133</v>
      </c>
      <c r="J212" s="23" t="s">
        <v>230</v>
      </c>
      <c r="K212" s="11" t="s">
        <v>130</v>
      </c>
      <c r="M212" s="19"/>
      <c r="N212" s="11"/>
    </row>
    <row r="213" spans="8:14">
      <c r="H213" s="16" t="str">
        <f t="shared" si="2"/>
        <v>Dormant w/brood0.98</v>
      </c>
      <c r="I213" s="11" t="s">
        <v>133</v>
      </c>
      <c r="J213" s="23" t="s">
        <v>231</v>
      </c>
      <c r="K213" s="11" t="s">
        <v>130</v>
      </c>
      <c r="M213" s="19"/>
      <c r="N213" s="11"/>
    </row>
    <row r="214" spans="8:14">
      <c r="H214" s="16" t="str">
        <f t="shared" si="2"/>
        <v>Dormant w/brood0.99</v>
      </c>
      <c r="I214" s="11" t="s">
        <v>133</v>
      </c>
      <c r="J214" s="23" t="s">
        <v>232</v>
      </c>
      <c r="K214" s="11" t="s">
        <v>130</v>
      </c>
      <c r="M214" s="19"/>
      <c r="N214" s="11"/>
    </row>
    <row r="215" spans="8:14">
      <c r="H215" s="16" t="str">
        <f t="shared" si="2"/>
        <v>Dormant w/brood1.00</v>
      </c>
      <c r="I215" s="11" t="s">
        <v>133</v>
      </c>
      <c r="J215" s="23" t="s">
        <v>233</v>
      </c>
      <c r="K215" s="11" t="s">
        <v>130</v>
      </c>
      <c r="M215" s="19"/>
      <c r="N215" s="11"/>
    </row>
    <row r="216" spans="8:14">
      <c r="H216" s="16" t="str">
        <f t="shared" ref="H216:H236" si="3">CONCATENATE(I216,J216)</f>
        <v>Dormant w/o brood0.00</v>
      </c>
      <c r="I216" s="11" t="s">
        <v>124</v>
      </c>
      <c r="J216" s="23" t="s">
        <v>151</v>
      </c>
      <c r="K216" s="11" t="s">
        <v>128</v>
      </c>
      <c r="M216" s="19"/>
      <c r="N216" s="11"/>
    </row>
    <row r="217" spans="8:14">
      <c r="H217" s="16" t="str">
        <f t="shared" si="3"/>
        <v>Dormant w/o brood0.01</v>
      </c>
      <c r="I217" s="11" t="s">
        <v>124</v>
      </c>
      <c r="J217" s="22">
        <v>0.01</v>
      </c>
      <c r="K217" s="11" t="s">
        <v>128</v>
      </c>
      <c r="M217" s="19"/>
      <c r="N217" s="11"/>
    </row>
    <row r="218" spans="8:14">
      <c r="H218" s="16" t="str">
        <f t="shared" si="3"/>
        <v>Dormant w/o brood0.02</v>
      </c>
      <c r="I218" s="11" t="s">
        <v>124</v>
      </c>
      <c r="J218" s="22">
        <v>0.02</v>
      </c>
      <c r="K218" s="11" t="s">
        <v>129</v>
      </c>
      <c r="M218" s="19"/>
      <c r="N218" s="11"/>
    </row>
    <row r="219" spans="8:14">
      <c r="H219" s="16" t="str">
        <f t="shared" si="3"/>
        <v>Dormant w/o brood0.03</v>
      </c>
      <c r="I219" s="11" t="s">
        <v>124</v>
      </c>
      <c r="J219" s="22">
        <v>0.03</v>
      </c>
      <c r="K219" s="11" t="s">
        <v>129</v>
      </c>
      <c r="M219" s="19"/>
      <c r="N219" s="11"/>
    </row>
    <row r="220" spans="8:14" ht="15" customHeight="1">
      <c r="H220" s="16" t="str">
        <f t="shared" si="3"/>
        <v>Dormant w/o brood0.04</v>
      </c>
      <c r="I220" s="11" t="s">
        <v>124</v>
      </c>
      <c r="J220" s="22">
        <v>0.04</v>
      </c>
      <c r="K220" s="11" t="s">
        <v>130</v>
      </c>
    </row>
    <row r="221" spans="8:14" ht="15" customHeight="1">
      <c r="H221" s="16" t="str">
        <f t="shared" si="3"/>
        <v>Dormant w/o brood0.05</v>
      </c>
      <c r="I221" s="11" t="s">
        <v>124</v>
      </c>
      <c r="J221" s="22">
        <v>0.05</v>
      </c>
      <c r="K221" s="11" t="s">
        <v>130</v>
      </c>
    </row>
    <row r="222" spans="8:14" ht="15" customHeight="1">
      <c r="H222" s="16" t="str">
        <f t="shared" si="3"/>
        <v>Dormant w/o brood0.06</v>
      </c>
      <c r="I222" s="11" t="s">
        <v>124</v>
      </c>
      <c r="J222" s="22">
        <v>0.06</v>
      </c>
      <c r="K222" s="11" t="s">
        <v>130</v>
      </c>
    </row>
    <row r="223" spans="8:14" ht="15" customHeight="1">
      <c r="H223" s="16" t="str">
        <f t="shared" si="3"/>
        <v>Dormant w/o brood0.07</v>
      </c>
      <c r="I223" s="11" t="s">
        <v>124</v>
      </c>
      <c r="J223" s="22">
        <v>7.0000000000000007E-2</v>
      </c>
      <c r="K223" s="11" t="s">
        <v>130</v>
      </c>
    </row>
    <row r="224" spans="8:14" ht="15" customHeight="1">
      <c r="H224" s="16" t="str">
        <f t="shared" si="3"/>
        <v>Dormant w/o brood0.08</v>
      </c>
      <c r="I224" s="11" t="s">
        <v>124</v>
      </c>
      <c r="J224" s="22">
        <v>0.08</v>
      </c>
      <c r="K224" s="11" t="s">
        <v>130</v>
      </c>
    </row>
    <row r="225" spans="8:11" ht="15" customHeight="1">
      <c r="H225" s="16" t="str">
        <f t="shared" si="3"/>
        <v>Dormant w/o brood0.09</v>
      </c>
      <c r="I225" s="11" t="s">
        <v>124</v>
      </c>
      <c r="J225" s="22">
        <v>0.09</v>
      </c>
      <c r="K225" s="11" t="s">
        <v>130</v>
      </c>
    </row>
    <row r="226" spans="8:11" ht="15" customHeight="1">
      <c r="H226" s="16" t="str">
        <f t="shared" si="3"/>
        <v>Dormant w/o brood0.10</v>
      </c>
      <c r="I226" s="11" t="s">
        <v>124</v>
      </c>
      <c r="J226" s="23" t="s">
        <v>152</v>
      </c>
      <c r="K226" s="11" t="s">
        <v>130</v>
      </c>
    </row>
    <row r="227" spans="8:11" ht="15" customHeight="1">
      <c r="H227" s="16" t="str">
        <f t="shared" si="3"/>
        <v>Dormant w/o brood0.11</v>
      </c>
      <c r="I227" s="11" t="s">
        <v>124</v>
      </c>
      <c r="J227" s="22">
        <v>0.11</v>
      </c>
      <c r="K227" s="11" t="s">
        <v>130</v>
      </c>
    </row>
    <row r="228" spans="8:11" ht="15" customHeight="1">
      <c r="H228" s="16" t="str">
        <f t="shared" si="3"/>
        <v>Dormant w/o brood0.12</v>
      </c>
      <c r="I228" s="11" t="s">
        <v>124</v>
      </c>
      <c r="J228" s="22">
        <v>0.12</v>
      </c>
      <c r="K228" s="11" t="s">
        <v>130</v>
      </c>
    </row>
    <row r="229" spans="8:11" ht="15" customHeight="1">
      <c r="H229" s="16" t="str">
        <f t="shared" si="3"/>
        <v>Dormant w/o brood0.13</v>
      </c>
      <c r="I229" s="11" t="s">
        <v>124</v>
      </c>
      <c r="J229" s="22">
        <v>0.13</v>
      </c>
      <c r="K229" s="11" t="s">
        <v>130</v>
      </c>
    </row>
    <row r="230" spans="8:11" ht="15" customHeight="1">
      <c r="H230" s="16" t="str">
        <f t="shared" si="3"/>
        <v>Dormant w/o brood0.14</v>
      </c>
      <c r="I230" s="11" t="s">
        <v>124</v>
      </c>
      <c r="J230" s="22">
        <v>0.14000000000000001</v>
      </c>
      <c r="K230" s="11" t="s">
        <v>130</v>
      </c>
    </row>
    <row r="231" spans="8:11" ht="15" customHeight="1">
      <c r="H231" s="16" t="str">
        <f t="shared" si="3"/>
        <v>Dormant w/o brood0.15</v>
      </c>
      <c r="I231" s="11" t="s">
        <v>124</v>
      </c>
      <c r="J231" s="22">
        <v>0.15</v>
      </c>
      <c r="K231" s="11" t="s">
        <v>130</v>
      </c>
    </row>
    <row r="232" spans="8:11" ht="15" customHeight="1">
      <c r="H232" s="16" t="str">
        <f t="shared" si="3"/>
        <v>Dormant w/o brood0.16</v>
      </c>
      <c r="I232" s="11" t="s">
        <v>124</v>
      </c>
      <c r="J232" s="22">
        <v>0.16</v>
      </c>
      <c r="K232" s="11" t="s">
        <v>130</v>
      </c>
    </row>
    <row r="233" spans="8:11" ht="15" customHeight="1">
      <c r="H233" s="16" t="str">
        <f t="shared" si="3"/>
        <v>Dormant w/o brood0.17</v>
      </c>
      <c r="I233" s="11" t="s">
        <v>124</v>
      </c>
      <c r="J233" s="22">
        <v>0.17</v>
      </c>
      <c r="K233" s="11" t="s">
        <v>130</v>
      </c>
    </row>
    <row r="234" spans="8:11" ht="15" customHeight="1">
      <c r="H234" s="16" t="str">
        <f t="shared" si="3"/>
        <v>Dormant w/o brood0.18</v>
      </c>
      <c r="I234" s="11" t="s">
        <v>124</v>
      </c>
      <c r="J234" s="22">
        <v>0.18</v>
      </c>
      <c r="K234" s="11" t="s">
        <v>130</v>
      </c>
    </row>
    <row r="235" spans="8:11" ht="15" customHeight="1">
      <c r="H235" s="16" t="str">
        <f t="shared" si="3"/>
        <v>Dormant w/o brood0.19</v>
      </c>
      <c r="I235" s="11" t="s">
        <v>124</v>
      </c>
      <c r="J235" s="22">
        <v>0.19</v>
      </c>
      <c r="K235" s="11" t="s">
        <v>130</v>
      </c>
    </row>
    <row r="236" spans="8:11" ht="15" customHeight="1">
      <c r="H236" s="16" t="str">
        <f t="shared" si="3"/>
        <v>Dormant w/o brood0.20</v>
      </c>
      <c r="I236" s="11" t="s">
        <v>124</v>
      </c>
      <c r="J236" s="23" t="s">
        <v>153</v>
      </c>
      <c r="K236" s="11" t="s">
        <v>130</v>
      </c>
    </row>
    <row r="237" spans="8:11" ht="15" customHeight="1">
      <c r="H237" s="16" t="str">
        <f t="shared" ref="H237:H300" si="4">CONCATENATE(I237,J237)</f>
        <v>Dormant w/o brood0.21</v>
      </c>
      <c r="I237" s="11" t="s">
        <v>124</v>
      </c>
      <c r="J237" s="23" t="s">
        <v>154</v>
      </c>
      <c r="K237" s="11" t="s">
        <v>130</v>
      </c>
    </row>
    <row r="238" spans="8:11" ht="15" customHeight="1">
      <c r="H238" s="16" t="str">
        <f t="shared" si="4"/>
        <v>Dormant w/o brood0.22</v>
      </c>
      <c r="I238" s="11" t="s">
        <v>124</v>
      </c>
      <c r="J238" s="23" t="s">
        <v>155</v>
      </c>
      <c r="K238" s="11" t="s">
        <v>130</v>
      </c>
    </row>
    <row r="239" spans="8:11" ht="15" customHeight="1">
      <c r="H239" s="16" t="str">
        <f t="shared" si="4"/>
        <v>Dormant w/o brood0.23</v>
      </c>
      <c r="I239" s="11" t="s">
        <v>124</v>
      </c>
      <c r="J239" s="23" t="s">
        <v>156</v>
      </c>
      <c r="K239" s="11" t="s">
        <v>130</v>
      </c>
    </row>
    <row r="240" spans="8:11" ht="15" customHeight="1">
      <c r="H240" s="16" t="str">
        <f t="shared" si="4"/>
        <v>Dormant w/o brood0.24</v>
      </c>
      <c r="I240" s="11" t="s">
        <v>124</v>
      </c>
      <c r="J240" s="23" t="s">
        <v>157</v>
      </c>
      <c r="K240" s="11" t="s">
        <v>130</v>
      </c>
    </row>
    <row r="241" spans="8:11" ht="15" customHeight="1">
      <c r="H241" s="16" t="str">
        <f t="shared" si="4"/>
        <v>Dormant w/o brood0.25</v>
      </c>
      <c r="I241" s="11" t="s">
        <v>124</v>
      </c>
      <c r="J241" s="23" t="s">
        <v>158</v>
      </c>
      <c r="K241" s="11" t="s">
        <v>130</v>
      </c>
    </row>
    <row r="242" spans="8:11" ht="15" customHeight="1">
      <c r="H242" s="16" t="str">
        <f t="shared" si="4"/>
        <v>Dormant w/o brood0.26</v>
      </c>
      <c r="I242" s="11" t="s">
        <v>124</v>
      </c>
      <c r="J242" s="23" t="s">
        <v>159</v>
      </c>
      <c r="K242" s="11" t="s">
        <v>130</v>
      </c>
    </row>
    <row r="243" spans="8:11" ht="15" customHeight="1">
      <c r="H243" s="16" t="str">
        <f t="shared" si="4"/>
        <v>Dormant w/o brood0.27</v>
      </c>
      <c r="I243" s="11" t="s">
        <v>124</v>
      </c>
      <c r="J243" s="23" t="s">
        <v>160</v>
      </c>
      <c r="K243" s="11" t="s">
        <v>130</v>
      </c>
    </row>
    <row r="244" spans="8:11" ht="15" customHeight="1">
      <c r="H244" s="16" t="str">
        <f t="shared" si="4"/>
        <v>Dormant w/o brood0.28</v>
      </c>
      <c r="I244" s="11" t="s">
        <v>124</v>
      </c>
      <c r="J244" s="23" t="s">
        <v>161</v>
      </c>
      <c r="K244" s="11" t="s">
        <v>130</v>
      </c>
    </row>
    <row r="245" spans="8:11" ht="15" customHeight="1">
      <c r="H245" s="16" t="str">
        <f t="shared" si="4"/>
        <v>Dormant w/o brood0.29</v>
      </c>
      <c r="I245" s="11" t="s">
        <v>124</v>
      </c>
      <c r="J245" s="23" t="s">
        <v>162</v>
      </c>
      <c r="K245" s="11" t="s">
        <v>130</v>
      </c>
    </row>
    <row r="246" spans="8:11" ht="15" customHeight="1">
      <c r="H246" s="16" t="str">
        <f t="shared" si="4"/>
        <v>Dormant w/o brood0.30</v>
      </c>
      <c r="I246" s="11" t="s">
        <v>124</v>
      </c>
      <c r="J246" s="23" t="s">
        <v>163</v>
      </c>
      <c r="K246" s="11" t="s">
        <v>130</v>
      </c>
    </row>
    <row r="247" spans="8:11" ht="15" customHeight="1">
      <c r="H247" s="16" t="str">
        <f t="shared" si="4"/>
        <v>Dormant w/o brood0.31</v>
      </c>
      <c r="I247" s="11" t="s">
        <v>124</v>
      </c>
      <c r="J247" s="23" t="s">
        <v>164</v>
      </c>
      <c r="K247" s="11" t="s">
        <v>130</v>
      </c>
    </row>
    <row r="248" spans="8:11" ht="15" customHeight="1">
      <c r="H248" s="16" t="str">
        <f t="shared" si="4"/>
        <v>Dormant w/o brood0.32</v>
      </c>
      <c r="I248" s="11" t="s">
        <v>124</v>
      </c>
      <c r="J248" s="23" t="s">
        <v>165</v>
      </c>
      <c r="K248" s="11" t="s">
        <v>130</v>
      </c>
    </row>
    <row r="249" spans="8:11" ht="15" customHeight="1">
      <c r="H249" s="16" t="str">
        <f t="shared" si="4"/>
        <v>Dormant w/o brood0.33</v>
      </c>
      <c r="I249" s="11" t="s">
        <v>124</v>
      </c>
      <c r="J249" s="23" t="s">
        <v>166</v>
      </c>
      <c r="K249" s="11" t="s">
        <v>130</v>
      </c>
    </row>
    <row r="250" spans="8:11" ht="15" customHeight="1">
      <c r="H250" s="16" t="str">
        <f t="shared" si="4"/>
        <v>Dormant w/o brood0.34</v>
      </c>
      <c r="I250" s="11" t="s">
        <v>124</v>
      </c>
      <c r="J250" s="23" t="s">
        <v>167</v>
      </c>
      <c r="K250" s="11" t="s">
        <v>130</v>
      </c>
    </row>
    <row r="251" spans="8:11" ht="15" customHeight="1">
      <c r="H251" s="16" t="str">
        <f t="shared" si="4"/>
        <v>Dormant w/o brood0.35</v>
      </c>
      <c r="I251" s="11" t="s">
        <v>124</v>
      </c>
      <c r="J251" s="23" t="s">
        <v>168</v>
      </c>
      <c r="K251" s="11" t="s">
        <v>130</v>
      </c>
    </row>
    <row r="252" spans="8:11" ht="15" customHeight="1">
      <c r="H252" s="16" t="str">
        <f t="shared" si="4"/>
        <v>Dormant w/o brood0.36</v>
      </c>
      <c r="I252" s="11" t="s">
        <v>124</v>
      </c>
      <c r="J252" s="23" t="s">
        <v>169</v>
      </c>
      <c r="K252" s="11" t="s">
        <v>130</v>
      </c>
    </row>
    <row r="253" spans="8:11" ht="15" customHeight="1">
      <c r="H253" s="16" t="str">
        <f t="shared" si="4"/>
        <v>Dormant w/o brood0.37</v>
      </c>
      <c r="I253" s="11" t="s">
        <v>124</v>
      </c>
      <c r="J253" s="23" t="s">
        <v>170</v>
      </c>
      <c r="K253" s="11" t="s">
        <v>130</v>
      </c>
    </row>
    <row r="254" spans="8:11" ht="15" customHeight="1">
      <c r="H254" s="16" t="str">
        <f t="shared" si="4"/>
        <v>Dormant w/o brood0.38</v>
      </c>
      <c r="I254" s="11" t="s">
        <v>124</v>
      </c>
      <c r="J254" s="23" t="s">
        <v>171</v>
      </c>
      <c r="K254" s="11" t="s">
        <v>130</v>
      </c>
    </row>
    <row r="255" spans="8:11" ht="15" customHeight="1">
      <c r="H255" s="16" t="str">
        <f t="shared" si="4"/>
        <v>Dormant w/o brood0.39</v>
      </c>
      <c r="I255" s="11" t="s">
        <v>124</v>
      </c>
      <c r="J255" s="23" t="s">
        <v>172</v>
      </c>
      <c r="K255" s="11" t="s">
        <v>130</v>
      </c>
    </row>
    <row r="256" spans="8:11" ht="15" customHeight="1">
      <c r="H256" s="16" t="str">
        <f t="shared" si="4"/>
        <v>Dormant w/o brood0.40</v>
      </c>
      <c r="I256" s="11" t="s">
        <v>124</v>
      </c>
      <c r="J256" s="23" t="s">
        <v>173</v>
      </c>
      <c r="K256" s="11" t="s">
        <v>130</v>
      </c>
    </row>
    <row r="257" spans="8:11" ht="15" customHeight="1">
      <c r="H257" s="16" t="str">
        <f t="shared" si="4"/>
        <v>Dormant w/o brood0.41</v>
      </c>
      <c r="I257" s="11" t="s">
        <v>124</v>
      </c>
      <c r="J257" s="23" t="s">
        <v>174</v>
      </c>
      <c r="K257" s="11" t="s">
        <v>130</v>
      </c>
    </row>
    <row r="258" spans="8:11" ht="15" customHeight="1">
      <c r="H258" s="16" t="str">
        <f t="shared" si="4"/>
        <v>Dormant w/o brood0.42</v>
      </c>
      <c r="I258" s="11" t="s">
        <v>124</v>
      </c>
      <c r="J258" s="23" t="s">
        <v>175</v>
      </c>
      <c r="K258" s="11" t="s">
        <v>130</v>
      </c>
    </row>
    <row r="259" spans="8:11" ht="15" customHeight="1">
      <c r="H259" s="16" t="str">
        <f t="shared" si="4"/>
        <v>Dormant w/o brood0.43</v>
      </c>
      <c r="I259" s="11" t="s">
        <v>124</v>
      </c>
      <c r="J259" s="23" t="s">
        <v>176</v>
      </c>
      <c r="K259" s="11" t="s">
        <v>130</v>
      </c>
    </row>
    <row r="260" spans="8:11" ht="15" customHeight="1">
      <c r="H260" s="16" t="str">
        <f t="shared" si="4"/>
        <v>Dormant w/o brood0.44</v>
      </c>
      <c r="I260" s="11" t="s">
        <v>124</v>
      </c>
      <c r="J260" s="23" t="s">
        <v>177</v>
      </c>
      <c r="K260" s="11" t="s">
        <v>130</v>
      </c>
    </row>
    <row r="261" spans="8:11" ht="15" customHeight="1">
      <c r="H261" s="16" t="str">
        <f t="shared" si="4"/>
        <v>Dormant w/o brood0.45</v>
      </c>
      <c r="I261" s="11" t="s">
        <v>124</v>
      </c>
      <c r="J261" s="23" t="s">
        <v>178</v>
      </c>
      <c r="K261" s="11" t="s">
        <v>130</v>
      </c>
    </row>
    <row r="262" spans="8:11" ht="15" customHeight="1">
      <c r="H262" s="16" t="str">
        <f t="shared" si="4"/>
        <v>Dormant w/o brood0.46</v>
      </c>
      <c r="I262" s="11" t="s">
        <v>124</v>
      </c>
      <c r="J262" s="23" t="s">
        <v>179</v>
      </c>
      <c r="K262" s="11" t="s">
        <v>130</v>
      </c>
    </row>
    <row r="263" spans="8:11" ht="15" customHeight="1">
      <c r="H263" s="16" t="str">
        <f t="shared" si="4"/>
        <v>Dormant w/o brood0.47</v>
      </c>
      <c r="I263" s="11" t="s">
        <v>124</v>
      </c>
      <c r="J263" s="23" t="s">
        <v>180</v>
      </c>
      <c r="K263" s="11" t="s">
        <v>130</v>
      </c>
    </row>
    <row r="264" spans="8:11" ht="15" customHeight="1">
      <c r="H264" s="16" t="str">
        <f t="shared" si="4"/>
        <v>Dormant w/o brood0.48</v>
      </c>
      <c r="I264" s="11" t="s">
        <v>124</v>
      </c>
      <c r="J264" s="23" t="s">
        <v>181</v>
      </c>
      <c r="K264" s="11" t="s">
        <v>130</v>
      </c>
    </row>
    <row r="265" spans="8:11" ht="15" customHeight="1">
      <c r="H265" s="16" t="str">
        <f t="shared" si="4"/>
        <v>Dormant w/o brood0.49</v>
      </c>
      <c r="I265" s="11" t="s">
        <v>124</v>
      </c>
      <c r="J265" s="23" t="s">
        <v>182</v>
      </c>
      <c r="K265" s="11" t="s">
        <v>130</v>
      </c>
    </row>
    <row r="266" spans="8:11" ht="15" customHeight="1">
      <c r="H266" s="16" t="str">
        <f t="shared" si="4"/>
        <v>Dormant w/o brood0.50</v>
      </c>
      <c r="I266" s="11" t="s">
        <v>124</v>
      </c>
      <c r="J266" s="23" t="s">
        <v>183</v>
      </c>
      <c r="K266" s="11" t="s">
        <v>130</v>
      </c>
    </row>
    <row r="267" spans="8:11" ht="15" customHeight="1">
      <c r="H267" s="16" t="str">
        <f t="shared" si="4"/>
        <v>Dormant w/o brood0.51</v>
      </c>
      <c r="I267" s="11" t="s">
        <v>124</v>
      </c>
      <c r="J267" s="23" t="s">
        <v>184</v>
      </c>
      <c r="K267" s="11" t="s">
        <v>130</v>
      </c>
    </row>
    <row r="268" spans="8:11" ht="15" customHeight="1">
      <c r="H268" s="16" t="str">
        <f t="shared" si="4"/>
        <v>Dormant w/o brood0.52</v>
      </c>
      <c r="I268" s="11" t="s">
        <v>124</v>
      </c>
      <c r="J268" s="23" t="s">
        <v>185</v>
      </c>
      <c r="K268" s="11" t="s">
        <v>130</v>
      </c>
    </row>
    <row r="269" spans="8:11" ht="15" customHeight="1">
      <c r="H269" s="16" t="str">
        <f t="shared" si="4"/>
        <v>Dormant w/o brood0.53</v>
      </c>
      <c r="I269" s="11" t="s">
        <v>124</v>
      </c>
      <c r="J269" s="23" t="s">
        <v>186</v>
      </c>
      <c r="K269" s="11" t="s">
        <v>130</v>
      </c>
    </row>
    <row r="270" spans="8:11" ht="15" customHeight="1">
      <c r="H270" s="16" t="str">
        <f t="shared" si="4"/>
        <v>Dormant w/o brood0.54</v>
      </c>
      <c r="I270" s="11" t="s">
        <v>124</v>
      </c>
      <c r="J270" s="23" t="s">
        <v>187</v>
      </c>
      <c r="K270" s="11" t="s">
        <v>130</v>
      </c>
    </row>
    <row r="271" spans="8:11" ht="15" customHeight="1">
      <c r="H271" s="16" t="str">
        <f t="shared" si="4"/>
        <v>Dormant w/o brood0.55</v>
      </c>
      <c r="I271" s="11" t="s">
        <v>124</v>
      </c>
      <c r="J271" s="23" t="s">
        <v>188</v>
      </c>
      <c r="K271" s="11" t="s">
        <v>130</v>
      </c>
    </row>
    <row r="272" spans="8:11" ht="15" customHeight="1">
      <c r="H272" s="16" t="str">
        <f t="shared" si="4"/>
        <v>Dormant w/o brood0.56</v>
      </c>
      <c r="I272" s="11" t="s">
        <v>124</v>
      </c>
      <c r="J272" s="23" t="s">
        <v>189</v>
      </c>
      <c r="K272" s="11" t="s">
        <v>130</v>
      </c>
    </row>
    <row r="273" spans="8:11" ht="15" customHeight="1">
      <c r="H273" s="16" t="str">
        <f t="shared" si="4"/>
        <v>Dormant w/o brood0.57</v>
      </c>
      <c r="I273" s="11" t="s">
        <v>124</v>
      </c>
      <c r="J273" s="23" t="s">
        <v>190</v>
      </c>
      <c r="K273" s="11" t="s">
        <v>130</v>
      </c>
    </row>
    <row r="274" spans="8:11" ht="15" customHeight="1">
      <c r="H274" s="16" t="str">
        <f t="shared" si="4"/>
        <v>Dormant w/o brood0.58</v>
      </c>
      <c r="I274" s="11" t="s">
        <v>124</v>
      </c>
      <c r="J274" s="23" t="s">
        <v>191</v>
      </c>
      <c r="K274" s="11" t="s">
        <v>130</v>
      </c>
    </row>
    <row r="275" spans="8:11" ht="15" customHeight="1">
      <c r="H275" s="16" t="str">
        <f t="shared" si="4"/>
        <v>Dormant w/o brood0.59</v>
      </c>
      <c r="I275" s="11" t="s">
        <v>124</v>
      </c>
      <c r="J275" s="23" t="s">
        <v>192</v>
      </c>
      <c r="K275" s="11" t="s">
        <v>130</v>
      </c>
    </row>
    <row r="276" spans="8:11" ht="15" customHeight="1">
      <c r="H276" s="16" t="str">
        <f t="shared" si="4"/>
        <v>Dormant w/o brood0.60</v>
      </c>
      <c r="I276" s="11" t="s">
        <v>124</v>
      </c>
      <c r="J276" s="23" t="s">
        <v>193</v>
      </c>
      <c r="K276" s="11" t="s">
        <v>130</v>
      </c>
    </row>
    <row r="277" spans="8:11" ht="15" customHeight="1">
      <c r="H277" s="16" t="str">
        <f t="shared" si="4"/>
        <v>Dormant w/o brood0.61</v>
      </c>
      <c r="I277" s="11" t="s">
        <v>124</v>
      </c>
      <c r="J277" s="23" t="s">
        <v>194</v>
      </c>
      <c r="K277" s="11" t="s">
        <v>130</v>
      </c>
    </row>
    <row r="278" spans="8:11" ht="15" customHeight="1">
      <c r="H278" s="16" t="str">
        <f t="shared" si="4"/>
        <v>Dormant w/o brood0.62</v>
      </c>
      <c r="I278" s="11" t="s">
        <v>124</v>
      </c>
      <c r="J278" s="23" t="s">
        <v>195</v>
      </c>
      <c r="K278" s="11" t="s">
        <v>130</v>
      </c>
    </row>
    <row r="279" spans="8:11" ht="15" customHeight="1">
      <c r="H279" s="16" t="str">
        <f t="shared" si="4"/>
        <v>Dormant w/o brood0.63</v>
      </c>
      <c r="I279" s="11" t="s">
        <v>124</v>
      </c>
      <c r="J279" s="23" t="s">
        <v>196</v>
      </c>
      <c r="K279" s="11" t="s">
        <v>130</v>
      </c>
    </row>
    <row r="280" spans="8:11" ht="15" customHeight="1">
      <c r="H280" s="16" t="str">
        <f t="shared" si="4"/>
        <v>Dormant w/o brood0.64</v>
      </c>
      <c r="I280" s="11" t="s">
        <v>124</v>
      </c>
      <c r="J280" s="23" t="s">
        <v>197</v>
      </c>
      <c r="K280" s="11" t="s">
        <v>130</v>
      </c>
    </row>
    <row r="281" spans="8:11" ht="15" customHeight="1">
      <c r="H281" s="16" t="str">
        <f t="shared" si="4"/>
        <v>Dormant w/o brood0.65</v>
      </c>
      <c r="I281" s="11" t="s">
        <v>124</v>
      </c>
      <c r="J281" s="23" t="s">
        <v>198</v>
      </c>
      <c r="K281" s="11" t="s">
        <v>130</v>
      </c>
    </row>
    <row r="282" spans="8:11" ht="15" customHeight="1">
      <c r="H282" s="16" t="str">
        <f t="shared" si="4"/>
        <v>Dormant w/o brood0.66</v>
      </c>
      <c r="I282" s="11" t="s">
        <v>124</v>
      </c>
      <c r="J282" s="23" t="s">
        <v>199</v>
      </c>
      <c r="K282" s="11" t="s">
        <v>130</v>
      </c>
    </row>
    <row r="283" spans="8:11" ht="15" customHeight="1">
      <c r="H283" s="16" t="str">
        <f t="shared" si="4"/>
        <v>Dormant w/o brood0.67</v>
      </c>
      <c r="I283" s="11" t="s">
        <v>124</v>
      </c>
      <c r="J283" s="23" t="s">
        <v>200</v>
      </c>
      <c r="K283" s="11" t="s">
        <v>130</v>
      </c>
    </row>
    <row r="284" spans="8:11" ht="15" customHeight="1">
      <c r="H284" s="16" t="str">
        <f t="shared" si="4"/>
        <v>Dormant w/o brood0.68</v>
      </c>
      <c r="I284" s="11" t="s">
        <v>124</v>
      </c>
      <c r="J284" s="23" t="s">
        <v>201</v>
      </c>
      <c r="K284" s="11" t="s">
        <v>130</v>
      </c>
    </row>
    <row r="285" spans="8:11" ht="15" customHeight="1">
      <c r="H285" s="16" t="str">
        <f t="shared" si="4"/>
        <v>Dormant w/o brood0.69</v>
      </c>
      <c r="I285" s="11" t="s">
        <v>124</v>
      </c>
      <c r="J285" s="23" t="s">
        <v>202</v>
      </c>
      <c r="K285" s="11" t="s">
        <v>130</v>
      </c>
    </row>
    <row r="286" spans="8:11" ht="15" customHeight="1">
      <c r="H286" s="16" t="str">
        <f t="shared" si="4"/>
        <v>Dormant w/o brood0.70</v>
      </c>
      <c r="I286" s="11" t="s">
        <v>124</v>
      </c>
      <c r="J286" s="23" t="s">
        <v>203</v>
      </c>
      <c r="K286" s="11" t="s">
        <v>130</v>
      </c>
    </row>
    <row r="287" spans="8:11" ht="15" customHeight="1">
      <c r="H287" s="16" t="str">
        <f t="shared" si="4"/>
        <v>Dormant w/o brood0.71</v>
      </c>
      <c r="I287" s="11" t="s">
        <v>124</v>
      </c>
      <c r="J287" s="23" t="s">
        <v>204</v>
      </c>
      <c r="K287" s="11" t="s">
        <v>130</v>
      </c>
    </row>
    <row r="288" spans="8:11" ht="15" customHeight="1">
      <c r="H288" s="16" t="str">
        <f t="shared" si="4"/>
        <v>Dormant w/o brood0.72</v>
      </c>
      <c r="I288" s="11" t="s">
        <v>124</v>
      </c>
      <c r="J288" s="23" t="s">
        <v>205</v>
      </c>
      <c r="K288" s="11" t="s">
        <v>130</v>
      </c>
    </row>
    <row r="289" spans="8:11" ht="15" customHeight="1">
      <c r="H289" s="16" t="str">
        <f t="shared" si="4"/>
        <v>Dormant w/o brood0.73</v>
      </c>
      <c r="I289" s="11" t="s">
        <v>124</v>
      </c>
      <c r="J289" s="23" t="s">
        <v>206</v>
      </c>
      <c r="K289" s="11" t="s">
        <v>130</v>
      </c>
    </row>
    <row r="290" spans="8:11" ht="15" customHeight="1">
      <c r="H290" s="16" t="str">
        <f t="shared" si="4"/>
        <v>Dormant w/o brood0.74</v>
      </c>
      <c r="I290" s="11" t="s">
        <v>124</v>
      </c>
      <c r="J290" s="23" t="s">
        <v>207</v>
      </c>
      <c r="K290" s="11" t="s">
        <v>130</v>
      </c>
    </row>
    <row r="291" spans="8:11" ht="15" customHeight="1">
      <c r="H291" s="16" t="str">
        <f t="shared" si="4"/>
        <v>Dormant w/o brood0.75</v>
      </c>
      <c r="I291" s="11" t="s">
        <v>124</v>
      </c>
      <c r="J291" s="23" t="s">
        <v>208</v>
      </c>
      <c r="K291" s="11" t="s">
        <v>130</v>
      </c>
    </row>
    <row r="292" spans="8:11" ht="15" customHeight="1">
      <c r="H292" s="16" t="str">
        <f t="shared" si="4"/>
        <v>Dormant w/o brood0.76</v>
      </c>
      <c r="I292" s="11" t="s">
        <v>124</v>
      </c>
      <c r="J292" s="23" t="s">
        <v>209</v>
      </c>
      <c r="K292" s="11" t="s">
        <v>130</v>
      </c>
    </row>
    <row r="293" spans="8:11" ht="15" customHeight="1">
      <c r="H293" s="16" t="str">
        <f t="shared" si="4"/>
        <v>Dormant w/o brood0.77</v>
      </c>
      <c r="I293" s="11" t="s">
        <v>124</v>
      </c>
      <c r="J293" s="23" t="s">
        <v>210</v>
      </c>
      <c r="K293" s="11" t="s">
        <v>130</v>
      </c>
    </row>
    <row r="294" spans="8:11" ht="15" customHeight="1">
      <c r="H294" s="16" t="str">
        <f t="shared" si="4"/>
        <v>Dormant w/o brood0.78</v>
      </c>
      <c r="I294" s="11" t="s">
        <v>124</v>
      </c>
      <c r="J294" s="23" t="s">
        <v>211</v>
      </c>
      <c r="K294" s="11" t="s">
        <v>130</v>
      </c>
    </row>
    <row r="295" spans="8:11" ht="15" customHeight="1">
      <c r="H295" s="16" t="str">
        <f t="shared" si="4"/>
        <v>Dormant w/o brood0.79</v>
      </c>
      <c r="I295" s="11" t="s">
        <v>124</v>
      </c>
      <c r="J295" s="23" t="s">
        <v>212</v>
      </c>
      <c r="K295" s="11" t="s">
        <v>130</v>
      </c>
    </row>
    <row r="296" spans="8:11" ht="15" customHeight="1">
      <c r="H296" s="16" t="str">
        <f t="shared" si="4"/>
        <v>Dormant w/o brood0.80</v>
      </c>
      <c r="I296" s="11" t="s">
        <v>124</v>
      </c>
      <c r="J296" s="23" t="s">
        <v>213</v>
      </c>
      <c r="K296" s="11" t="s">
        <v>130</v>
      </c>
    </row>
    <row r="297" spans="8:11" ht="15" customHeight="1">
      <c r="H297" s="16" t="str">
        <f t="shared" si="4"/>
        <v>Dormant w/o brood0.81</v>
      </c>
      <c r="I297" s="11" t="s">
        <v>124</v>
      </c>
      <c r="J297" s="23" t="s">
        <v>214</v>
      </c>
      <c r="K297" s="11" t="s">
        <v>130</v>
      </c>
    </row>
    <row r="298" spans="8:11" ht="15" customHeight="1">
      <c r="H298" s="16" t="str">
        <f t="shared" si="4"/>
        <v>Dormant w/o brood0.82</v>
      </c>
      <c r="I298" s="11" t="s">
        <v>124</v>
      </c>
      <c r="J298" s="23" t="s">
        <v>215</v>
      </c>
      <c r="K298" s="11" t="s">
        <v>130</v>
      </c>
    </row>
    <row r="299" spans="8:11" ht="15" customHeight="1">
      <c r="H299" s="16" t="str">
        <f t="shared" si="4"/>
        <v>Dormant w/o brood0.83</v>
      </c>
      <c r="I299" s="11" t="s">
        <v>124</v>
      </c>
      <c r="J299" s="23" t="s">
        <v>216</v>
      </c>
      <c r="K299" s="11" t="s">
        <v>130</v>
      </c>
    </row>
    <row r="300" spans="8:11" ht="15" customHeight="1">
      <c r="H300" s="16" t="str">
        <f t="shared" si="4"/>
        <v>Dormant w/o brood0.84</v>
      </c>
      <c r="I300" s="11" t="s">
        <v>124</v>
      </c>
      <c r="J300" s="23" t="s">
        <v>217</v>
      </c>
      <c r="K300" s="11" t="s">
        <v>130</v>
      </c>
    </row>
    <row r="301" spans="8:11" ht="15" customHeight="1">
      <c r="H301" s="16" t="str">
        <f t="shared" ref="H301:H316" si="5">CONCATENATE(I301,J301)</f>
        <v>Dormant w/o brood0.85</v>
      </c>
      <c r="I301" s="11" t="s">
        <v>124</v>
      </c>
      <c r="J301" s="23" t="s">
        <v>218</v>
      </c>
      <c r="K301" s="11" t="s">
        <v>130</v>
      </c>
    </row>
    <row r="302" spans="8:11" ht="15" customHeight="1">
      <c r="H302" s="16" t="str">
        <f t="shared" si="5"/>
        <v>Dormant w/o brood0.86</v>
      </c>
      <c r="I302" s="11" t="s">
        <v>124</v>
      </c>
      <c r="J302" s="23" t="s">
        <v>219</v>
      </c>
      <c r="K302" s="11" t="s">
        <v>130</v>
      </c>
    </row>
    <row r="303" spans="8:11" ht="15" customHeight="1">
      <c r="H303" s="16" t="str">
        <f t="shared" si="5"/>
        <v>Dormant w/o brood0.87</v>
      </c>
      <c r="I303" s="11" t="s">
        <v>124</v>
      </c>
      <c r="J303" s="23" t="s">
        <v>220</v>
      </c>
      <c r="K303" s="11" t="s">
        <v>130</v>
      </c>
    </row>
    <row r="304" spans="8:11" ht="15" customHeight="1">
      <c r="H304" s="16" t="str">
        <f t="shared" si="5"/>
        <v>Dormant w/o brood0.88</v>
      </c>
      <c r="I304" s="11" t="s">
        <v>124</v>
      </c>
      <c r="J304" s="23" t="s">
        <v>221</v>
      </c>
      <c r="K304" s="11" t="s">
        <v>130</v>
      </c>
    </row>
    <row r="305" spans="8:11" ht="15" customHeight="1">
      <c r="H305" s="16" t="str">
        <f t="shared" si="5"/>
        <v>Dormant w/o brood0.89</v>
      </c>
      <c r="I305" s="11" t="s">
        <v>124</v>
      </c>
      <c r="J305" s="23" t="s">
        <v>222</v>
      </c>
      <c r="K305" s="11" t="s">
        <v>130</v>
      </c>
    </row>
    <row r="306" spans="8:11" ht="15" customHeight="1">
      <c r="H306" s="16" t="str">
        <f t="shared" si="5"/>
        <v>Dormant w/o brood0.90</v>
      </c>
      <c r="I306" s="11" t="s">
        <v>124</v>
      </c>
      <c r="J306" s="23" t="s">
        <v>223</v>
      </c>
      <c r="K306" s="11" t="s">
        <v>130</v>
      </c>
    </row>
    <row r="307" spans="8:11" ht="15" customHeight="1">
      <c r="H307" s="16" t="str">
        <f t="shared" si="5"/>
        <v>Dormant w/o brood0.91</v>
      </c>
      <c r="I307" s="11" t="s">
        <v>124</v>
      </c>
      <c r="J307" s="23" t="s">
        <v>224</v>
      </c>
      <c r="K307" s="11" t="s">
        <v>130</v>
      </c>
    </row>
    <row r="308" spans="8:11" ht="15" customHeight="1">
      <c r="H308" s="16" t="str">
        <f t="shared" si="5"/>
        <v>Dormant w/o brood0.92</v>
      </c>
      <c r="I308" s="11" t="s">
        <v>124</v>
      </c>
      <c r="J308" s="23" t="s">
        <v>225</v>
      </c>
      <c r="K308" s="11" t="s">
        <v>130</v>
      </c>
    </row>
    <row r="309" spans="8:11" ht="15" customHeight="1">
      <c r="H309" s="16" t="str">
        <f t="shared" si="5"/>
        <v>Dormant w/o brood0.93</v>
      </c>
      <c r="I309" s="11" t="s">
        <v>124</v>
      </c>
      <c r="J309" s="23" t="s">
        <v>226</v>
      </c>
      <c r="K309" s="11" t="s">
        <v>130</v>
      </c>
    </row>
    <row r="310" spans="8:11" ht="15" customHeight="1">
      <c r="H310" s="16" t="str">
        <f t="shared" si="5"/>
        <v>Dormant w/o brood0.94</v>
      </c>
      <c r="I310" s="11" t="s">
        <v>124</v>
      </c>
      <c r="J310" s="23" t="s">
        <v>227</v>
      </c>
      <c r="K310" s="11" t="s">
        <v>130</v>
      </c>
    </row>
    <row r="311" spans="8:11" ht="15" customHeight="1">
      <c r="H311" s="16" t="str">
        <f t="shared" si="5"/>
        <v>Dormant w/o brood0.95</v>
      </c>
      <c r="I311" s="11" t="s">
        <v>124</v>
      </c>
      <c r="J311" s="23" t="s">
        <v>228</v>
      </c>
      <c r="K311" s="11" t="s">
        <v>130</v>
      </c>
    </row>
    <row r="312" spans="8:11" ht="15" customHeight="1">
      <c r="H312" s="16" t="str">
        <f t="shared" si="5"/>
        <v>Dormant w/o brood0.96</v>
      </c>
      <c r="I312" s="11" t="s">
        <v>124</v>
      </c>
      <c r="J312" s="23" t="s">
        <v>229</v>
      </c>
      <c r="K312" s="11" t="s">
        <v>130</v>
      </c>
    </row>
    <row r="313" spans="8:11" ht="15" customHeight="1">
      <c r="H313" s="16" t="str">
        <f t="shared" si="5"/>
        <v>Dormant w/o brood0.97</v>
      </c>
      <c r="I313" s="11" t="s">
        <v>124</v>
      </c>
      <c r="J313" s="23" t="s">
        <v>230</v>
      </c>
      <c r="K313" s="11" t="s">
        <v>130</v>
      </c>
    </row>
    <row r="314" spans="8:11" ht="15" customHeight="1">
      <c r="H314" s="16" t="str">
        <f t="shared" si="5"/>
        <v>Dormant w/o brood0.98</v>
      </c>
      <c r="I314" s="11" t="s">
        <v>124</v>
      </c>
      <c r="J314" s="23" t="s">
        <v>231</v>
      </c>
      <c r="K314" s="11" t="s">
        <v>130</v>
      </c>
    </row>
    <row r="315" spans="8:11" ht="15" customHeight="1">
      <c r="H315" s="16" t="str">
        <f t="shared" si="5"/>
        <v>Dormant w/o brood0.99</v>
      </c>
      <c r="I315" s="11" t="s">
        <v>124</v>
      </c>
      <c r="J315" s="23" t="s">
        <v>232</v>
      </c>
      <c r="K315" s="11" t="s">
        <v>130</v>
      </c>
    </row>
    <row r="316" spans="8:11" ht="15" customHeight="1">
      <c r="H316" s="16" t="str">
        <f t="shared" si="5"/>
        <v>Dormant w/o brood1.00</v>
      </c>
      <c r="I316" s="11" t="s">
        <v>124</v>
      </c>
      <c r="J316" s="23" t="s">
        <v>233</v>
      </c>
      <c r="K316" s="11" t="s">
        <v>130</v>
      </c>
    </row>
    <row r="317" spans="8:11" ht="15" customHeight="1">
      <c r="H317" s="16" t="str">
        <f t="shared" ref="H317:H337" si="6">CONCATENATE(I317,J317)</f>
        <v>Peak Pop.0.00</v>
      </c>
      <c r="I317" s="11" t="s">
        <v>142</v>
      </c>
      <c r="J317" s="23" t="s">
        <v>151</v>
      </c>
      <c r="K317" s="11" t="s">
        <v>128</v>
      </c>
    </row>
    <row r="318" spans="8:11" ht="15" customHeight="1">
      <c r="H318" s="16" t="str">
        <f t="shared" si="6"/>
        <v>Peak Pop.0.01</v>
      </c>
      <c r="I318" s="11" t="s">
        <v>142</v>
      </c>
      <c r="J318" s="22">
        <v>0.01</v>
      </c>
      <c r="K318" s="11" t="s">
        <v>128</v>
      </c>
    </row>
    <row r="319" spans="8:11" ht="15" customHeight="1">
      <c r="H319" s="16" t="str">
        <f t="shared" si="6"/>
        <v>Peak Pop.0.02</v>
      </c>
      <c r="I319" s="11" t="s">
        <v>142</v>
      </c>
      <c r="J319" s="22">
        <v>0.02</v>
      </c>
      <c r="K319" s="11" t="s">
        <v>128</v>
      </c>
    </row>
    <row r="320" spans="8:11" ht="15" customHeight="1">
      <c r="H320" s="16" t="str">
        <f t="shared" si="6"/>
        <v>Peak Pop.0.03</v>
      </c>
      <c r="I320" s="11" t="s">
        <v>142</v>
      </c>
      <c r="J320" s="22">
        <v>0.03</v>
      </c>
      <c r="K320" s="11" t="s">
        <v>129</v>
      </c>
    </row>
    <row r="321" spans="8:11" ht="15" customHeight="1">
      <c r="H321" s="16" t="str">
        <f t="shared" si="6"/>
        <v>Peak Pop.0.04</v>
      </c>
      <c r="I321" s="11" t="s">
        <v>142</v>
      </c>
      <c r="J321" s="22">
        <v>0.04</v>
      </c>
      <c r="K321" s="11" t="s">
        <v>129</v>
      </c>
    </row>
    <row r="322" spans="8:11" ht="15" customHeight="1">
      <c r="H322" s="16" t="str">
        <f t="shared" si="6"/>
        <v>Peak Pop.0.05</v>
      </c>
      <c r="I322" s="11" t="s">
        <v>142</v>
      </c>
      <c r="J322" s="22">
        <v>0.05</v>
      </c>
      <c r="K322" s="11" t="s">
        <v>129</v>
      </c>
    </row>
    <row r="323" spans="8:11" ht="15" customHeight="1">
      <c r="H323" s="16" t="str">
        <f t="shared" si="6"/>
        <v>Peak Pop.0.06</v>
      </c>
      <c r="I323" s="11" t="s">
        <v>142</v>
      </c>
      <c r="J323" s="22">
        <v>0.06</v>
      </c>
      <c r="K323" s="11" t="s">
        <v>130</v>
      </c>
    </row>
    <row r="324" spans="8:11" ht="15" customHeight="1">
      <c r="H324" s="16" t="str">
        <f t="shared" si="6"/>
        <v>Peak Pop.0.07</v>
      </c>
      <c r="I324" s="11" t="s">
        <v>142</v>
      </c>
      <c r="J324" s="22">
        <v>7.0000000000000007E-2</v>
      </c>
      <c r="K324" s="11" t="s">
        <v>130</v>
      </c>
    </row>
    <row r="325" spans="8:11" ht="15" customHeight="1">
      <c r="H325" s="16" t="str">
        <f t="shared" si="6"/>
        <v>Peak Pop.0.08</v>
      </c>
      <c r="I325" s="11" t="s">
        <v>142</v>
      </c>
      <c r="J325" s="22">
        <v>0.08</v>
      </c>
      <c r="K325" s="11" t="s">
        <v>130</v>
      </c>
    </row>
    <row r="326" spans="8:11" ht="15" customHeight="1">
      <c r="H326" s="16" t="str">
        <f t="shared" si="6"/>
        <v>Peak Pop.0.09</v>
      </c>
      <c r="I326" s="11" t="s">
        <v>142</v>
      </c>
      <c r="J326" s="22">
        <v>0.09</v>
      </c>
      <c r="K326" s="11" t="s">
        <v>130</v>
      </c>
    </row>
    <row r="327" spans="8:11" ht="15" customHeight="1">
      <c r="H327" s="16" t="str">
        <f t="shared" si="6"/>
        <v>Peak Pop.0.10</v>
      </c>
      <c r="I327" s="11" t="s">
        <v>142</v>
      </c>
      <c r="J327" s="23" t="s">
        <v>152</v>
      </c>
      <c r="K327" s="11" t="s">
        <v>130</v>
      </c>
    </row>
    <row r="328" spans="8:11" ht="15" customHeight="1">
      <c r="H328" s="16" t="str">
        <f t="shared" si="6"/>
        <v>Peak Pop.0.11</v>
      </c>
      <c r="I328" s="11" t="s">
        <v>142</v>
      </c>
      <c r="J328" s="22">
        <v>0.11</v>
      </c>
      <c r="K328" s="11" t="s">
        <v>130</v>
      </c>
    </row>
    <row r="329" spans="8:11" ht="15" customHeight="1">
      <c r="H329" s="16" t="str">
        <f t="shared" si="6"/>
        <v>Peak Pop.0.12</v>
      </c>
      <c r="I329" s="11" t="s">
        <v>142</v>
      </c>
      <c r="J329" s="22">
        <v>0.12</v>
      </c>
      <c r="K329" s="11" t="s">
        <v>130</v>
      </c>
    </row>
    <row r="330" spans="8:11" ht="15" customHeight="1">
      <c r="H330" s="16" t="str">
        <f t="shared" si="6"/>
        <v>Peak Pop.0.13</v>
      </c>
      <c r="I330" s="11" t="s">
        <v>142</v>
      </c>
      <c r="J330" s="22">
        <v>0.13</v>
      </c>
      <c r="K330" s="11" t="s">
        <v>130</v>
      </c>
    </row>
    <row r="331" spans="8:11" ht="15" customHeight="1">
      <c r="H331" s="16" t="str">
        <f t="shared" si="6"/>
        <v>Peak Pop.0.14</v>
      </c>
      <c r="I331" s="11" t="s">
        <v>142</v>
      </c>
      <c r="J331" s="22">
        <v>0.14000000000000001</v>
      </c>
      <c r="K331" s="11" t="s">
        <v>130</v>
      </c>
    </row>
    <row r="332" spans="8:11" ht="15" customHeight="1">
      <c r="H332" s="16" t="str">
        <f t="shared" si="6"/>
        <v>Peak Pop.0.15</v>
      </c>
      <c r="I332" s="11" t="s">
        <v>142</v>
      </c>
      <c r="J332" s="22">
        <v>0.15</v>
      </c>
      <c r="K332" s="11" t="s">
        <v>130</v>
      </c>
    </row>
    <row r="333" spans="8:11" ht="15" customHeight="1">
      <c r="H333" s="16" t="str">
        <f t="shared" si="6"/>
        <v>Peak Pop.0.16</v>
      </c>
      <c r="I333" s="11" t="s">
        <v>142</v>
      </c>
      <c r="J333" s="22">
        <v>0.16</v>
      </c>
      <c r="K333" s="11" t="s">
        <v>130</v>
      </c>
    </row>
    <row r="334" spans="8:11" ht="15" customHeight="1">
      <c r="H334" s="16" t="str">
        <f t="shared" si="6"/>
        <v>Peak Pop.0.17</v>
      </c>
      <c r="I334" s="11" t="s">
        <v>142</v>
      </c>
      <c r="J334" s="22">
        <v>0.17</v>
      </c>
      <c r="K334" s="11" t="s">
        <v>130</v>
      </c>
    </row>
    <row r="335" spans="8:11" ht="15" customHeight="1">
      <c r="H335" s="16" t="str">
        <f t="shared" si="6"/>
        <v>Peak Pop.0.18</v>
      </c>
      <c r="I335" s="11" t="s">
        <v>142</v>
      </c>
      <c r="J335" s="22">
        <v>0.18</v>
      </c>
      <c r="K335" s="11" t="s">
        <v>130</v>
      </c>
    </row>
    <row r="336" spans="8:11" ht="15" customHeight="1">
      <c r="H336" s="16" t="str">
        <f t="shared" si="6"/>
        <v>Peak Pop.0.19</v>
      </c>
      <c r="I336" s="11" t="s">
        <v>142</v>
      </c>
      <c r="J336" s="22">
        <v>0.19</v>
      </c>
      <c r="K336" s="11" t="s">
        <v>130</v>
      </c>
    </row>
    <row r="337" spans="8:11" ht="15" customHeight="1">
      <c r="H337" s="16" t="str">
        <f t="shared" si="6"/>
        <v>Peak Pop.0.20</v>
      </c>
      <c r="I337" s="11" t="s">
        <v>142</v>
      </c>
      <c r="J337" s="23" t="s">
        <v>153</v>
      </c>
      <c r="K337" s="11" t="s">
        <v>130</v>
      </c>
    </row>
    <row r="338" spans="8:11" ht="15" customHeight="1">
      <c r="H338" s="16" t="str">
        <f t="shared" ref="H338:H384" si="7">CONCATENATE(I338,J338)</f>
        <v>Peak Pop.0.21</v>
      </c>
      <c r="I338" s="11" t="s">
        <v>142</v>
      </c>
      <c r="J338" s="23" t="s">
        <v>154</v>
      </c>
      <c r="K338" s="11" t="s">
        <v>130</v>
      </c>
    </row>
    <row r="339" spans="8:11" ht="15" customHeight="1">
      <c r="H339" s="16" t="str">
        <f t="shared" si="7"/>
        <v>Peak Pop.0.22</v>
      </c>
      <c r="I339" s="11" t="s">
        <v>142</v>
      </c>
      <c r="J339" s="23" t="s">
        <v>155</v>
      </c>
      <c r="K339" s="11" t="s">
        <v>130</v>
      </c>
    </row>
    <row r="340" spans="8:11" ht="15" customHeight="1">
      <c r="H340" s="16" t="str">
        <f t="shared" si="7"/>
        <v>Peak Pop.0.23</v>
      </c>
      <c r="I340" s="11" t="s">
        <v>142</v>
      </c>
      <c r="J340" s="23" t="s">
        <v>156</v>
      </c>
      <c r="K340" s="11" t="s">
        <v>130</v>
      </c>
    </row>
    <row r="341" spans="8:11" ht="15" customHeight="1">
      <c r="H341" s="16" t="str">
        <f t="shared" si="7"/>
        <v>Peak Pop.0.24</v>
      </c>
      <c r="I341" s="11" t="s">
        <v>142</v>
      </c>
      <c r="J341" s="23" t="s">
        <v>157</v>
      </c>
      <c r="K341" s="11" t="s">
        <v>130</v>
      </c>
    </row>
    <row r="342" spans="8:11" ht="15" customHeight="1">
      <c r="H342" s="16" t="str">
        <f t="shared" si="7"/>
        <v>Peak Pop.0.25</v>
      </c>
      <c r="I342" s="11" t="s">
        <v>142</v>
      </c>
      <c r="J342" s="23" t="s">
        <v>158</v>
      </c>
      <c r="K342" s="11" t="s">
        <v>130</v>
      </c>
    </row>
    <row r="343" spans="8:11" ht="15" customHeight="1">
      <c r="H343" s="16" t="str">
        <f t="shared" si="7"/>
        <v>Peak Pop.0.26</v>
      </c>
      <c r="I343" s="11" t="s">
        <v>142</v>
      </c>
      <c r="J343" s="23" t="s">
        <v>159</v>
      </c>
      <c r="K343" s="11" t="s">
        <v>130</v>
      </c>
    </row>
    <row r="344" spans="8:11" ht="15" customHeight="1">
      <c r="H344" s="16" t="str">
        <f t="shared" si="7"/>
        <v>Peak Pop.0.27</v>
      </c>
      <c r="I344" s="11" t="s">
        <v>142</v>
      </c>
      <c r="J344" s="23" t="s">
        <v>160</v>
      </c>
      <c r="K344" s="11" t="s">
        <v>130</v>
      </c>
    </row>
    <row r="345" spans="8:11" ht="15" customHeight="1">
      <c r="H345" s="16" t="str">
        <f t="shared" si="7"/>
        <v>Peak Pop.0.28</v>
      </c>
      <c r="I345" s="11" t="s">
        <v>142</v>
      </c>
      <c r="J345" s="23" t="s">
        <v>161</v>
      </c>
      <c r="K345" s="11" t="s">
        <v>130</v>
      </c>
    </row>
    <row r="346" spans="8:11" ht="15" customHeight="1">
      <c r="H346" s="16" t="str">
        <f t="shared" si="7"/>
        <v>Peak Pop.0.29</v>
      </c>
      <c r="I346" s="11" t="s">
        <v>142</v>
      </c>
      <c r="J346" s="23" t="s">
        <v>162</v>
      </c>
      <c r="K346" s="11" t="s">
        <v>130</v>
      </c>
    </row>
    <row r="347" spans="8:11" ht="15" customHeight="1">
      <c r="H347" s="16" t="str">
        <f t="shared" si="7"/>
        <v>Peak Pop.0.30</v>
      </c>
      <c r="I347" s="11" t="s">
        <v>142</v>
      </c>
      <c r="J347" s="23" t="s">
        <v>163</v>
      </c>
      <c r="K347" s="11" t="s">
        <v>130</v>
      </c>
    </row>
    <row r="348" spans="8:11" ht="15" customHeight="1">
      <c r="H348" s="16" t="str">
        <f t="shared" si="7"/>
        <v>Peak Pop.0.31</v>
      </c>
      <c r="I348" s="11" t="s">
        <v>142</v>
      </c>
      <c r="J348" s="23" t="s">
        <v>164</v>
      </c>
      <c r="K348" s="11" t="s">
        <v>130</v>
      </c>
    </row>
    <row r="349" spans="8:11" ht="15" customHeight="1">
      <c r="H349" s="16" t="str">
        <f t="shared" si="7"/>
        <v>Peak Pop.0.32</v>
      </c>
      <c r="I349" s="11" t="s">
        <v>142</v>
      </c>
      <c r="J349" s="23" t="s">
        <v>165</v>
      </c>
      <c r="K349" s="11" t="s">
        <v>130</v>
      </c>
    </row>
    <row r="350" spans="8:11" ht="15" customHeight="1">
      <c r="H350" s="16" t="str">
        <f t="shared" si="7"/>
        <v>Peak Pop.0.33</v>
      </c>
      <c r="I350" s="11" t="s">
        <v>142</v>
      </c>
      <c r="J350" s="23" t="s">
        <v>166</v>
      </c>
      <c r="K350" s="11" t="s">
        <v>130</v>
      </c>
    </row>
    <row r="351" spans="8:11" ht="15" customHeight="1">
      <c r="H351" s="16" t="str">
        <f t="shared" si="7"/>
        <v>Peak Pop.0.34</v>
      </c>
      <c r="I351" s="11" t="s">
        <v>142</v>
      </c>
      <c r="J351" s="23" t="s">
        <v>167</v>
      </c>
      <c r="K351" s="11" t="s">
        <v>130</v>
      </c>
    </row>
    <row r="352" spans="8:11" ht="15" customHeight="1">
      <c r="H352" s="16" t="str">
        <f t="shared" si="7"/>
        <v>Peak Pop.0.35</v>
      </c>
      <c r="I352" s="11" t="s">
        <v>142</v>
      </c>
      <c r="J352" s="23" t="s">
        <v>168</v>
      </c>
      <c r="K352" s="11" t="s">
        <v>130</v>
      </c>
    </row>
    <row r="353" spans="8:11" ht="15" customHeight="1">
      <c r="H353" s="16" t="str">
        <f t="shared" si="7"/>
        <v>Peak Pop.0.36</v>
      </c>
      <c r="I353" s="11" t="s">
        <v>142</v>
      </c>
      <c r="J353" s="23" t="s">
        <v>169</v>
      </c>
      <c r="K353" s="11" t="s">
        <v>130</v>
      </c>
    </row>
    <row r="354" spans="8:11" ht="15" customHeight="1">
      <c r="H354" s="16" t="str">
        <f t="shared" si="7"/>
        <v>Peak Pop.0.37</v>
      </c>
      <c r="I354" s="11" t="s">
        <v>142</v>
      </c>
      <c r="J354" s="23" t="s">
        <v>170</v>
      </c>
      <c r="K354" s="11" t="s">
        <v>130</v>
      </c>
    </row>
    <row r="355" spans="8:11" ht="15" customHeight="1">
      <c r="H355" s="16" t="str">
        <f t="shared" si="7"/>
        <v>Peak Pop.0.38</v>
      </c>
      <c r="I355" s="11" t="s">
        <v>142</v>
      </c>
      <c r="J355" s="23" t="s">
        <v>171</v>
      </c>
      <c r="K355" s="11" t="s">
        <v>130</v>
      </c>
    </row>
    <row r="356" spans="8:11" ht="15" customHeight="1">
      <c r="H356" s="16" t="str">
        <f t="shared" si="7"/>
        <v>Peak Pop.0.39</v>
      </c>
      <c r="I356" s="11" t="s">
        <v>142</v>
      </c>
      <c r="J356" s="23" t="s">
        <v>172</v>
      </c>
      <c r="K356" s="11" t="s">
        <v>130</v>
      </c>
    </row>
    <row r="357" spans="8:11" ht="15" customHeight="1">
      <c r="H357" s="16" t="str">
        <f t="shared" si="7"/>
        <v>Peak Pop.0.40</v>
      </c>
      <c r="I357" s="11" t="s">
        <v>142</v>
      </c>
      <c r="J357" s="23" t="s">
        <v>173</v>
      </c>
      <c r="K357" s="11" t="s">
        <v>130</v>
      </c>
    </row>
    <row r="358" spans="8:11" ht="15" customHeight="1">
      <c r="H358" s="16" t="str">
        <f t="shared" si="7"/>
        <v>Peak Pop.0.41</v>
      </c>
      <c r="I358" s="11" t="s">
        <v>142</v>
      </c>
      <c r="J358" s="23" t="s">
        <v>174</v>
      </c>
      <c r="K358" s="11" t="s">
        <v>130</v>
      </c>
    </row>
    <row r="359" spans="8:11" ht="15" customHeight="1">
      <c r="H359" s="16" t="str">
        <f t="shared" si="7"/>
        <v>Peak Pop.0.42</v>
      </c>
      <c r="I359" s="11" t="s">
        <v>142</v>
      </c>
      <c r="J359" s="23" t="s">
        <v>175</v>
      </c>
      <c r="K359" s="11" t="s">
        <v>130</v>
      </c>
    </row>
    <row r="360" spans="8:11" ht="15" customHeight="1">
      <c r="H360" s="16" t="str">
        <f t="shared" si="7"/>
        <v>Peak Pop.0.43</v>
      </c>
      <c r="I360" s="11" t="s">
        <v>142</v>
      </c>
      <c r="J360" s="23" t="s">
        <v>176</v>
      </c>
      <c r="K360" s="11" t="s">
        <v>130</v>
      </c>
    </row>
    <row r="361" spans="8:11" ht="15" customHeight="1">
      <c r="H361" s="16" t="str">
        <f t="shared" si="7"/>
        <v>Peak Pop.0.44</v>
      </c>
      <c r="I361" s="11" t="s">
        <v>142</v>
      </c>
      <c r="J361" s="23" t="s">
        <v>177</v>
      </c>
      <c r="K361" s="11" t="s">
        <v>130</v>
      </c>
    </row>
    <row r="362" spans="8:11" ht="15" customHeight="1">
      <c r="H362" s="16" t="str">
        <f t="shared" si="7"/>
        <v>Peak Pop.0.45</v>
      </c>
      <c r="I362" s="11" t="s">
        <v>142</v>
      </c>
      <c r="J362" s="23" t="s">
        <v>178</v>
      </c>
      <c r="K362" s="11" t="s">
        <v>130</v>
      </c>
    </row>
    <row r="363" spans="8:11" ht="15" customHeight="1">
      <c r="H363" s="16" t="str">
        <f t="shared" si="7"/>
        <v>Peak Pop.0.46</v>
      </c>
      <c r="I363" s="11" t="s">
        <v>142</v>
      </c>
      <c r="J363" s="23" t="s">
        <v>179</v>
      </c>
      <c r="K363" s="11" t="s">
        <v>130</v>
      </c>
    </row>
    <row r="364" spans="8:11" ht="15" customHeight="1">
      <c r="H364" s="16" t="str">
        <f t="shared" si="7"/>
        <v>Peak Pop.0.47</v>
      </c>
      <c r="I364" s="11" t="s">
        <v>142</v>
      </c>
      <c r="J364" s="23" t="s">
        <v>180</v>
      </c>
      <c r="K364" s="11" t="s">
        <v>130</v>
      </c>
    </row>
    <row r="365" spans="8:11" ht="15" customHeight="1">
      <c r="H365" s="16" t="str">
        <f t="shared" si="7"/>
        <v>Peak Pop.0.48</v>
      </c>
      <c r="I365" s="11" t="s">
        <v>142</v>
      </c>
      <c r="J365" s="23" t="s">
        <v>181</v>
      </c>
      <c r="K365" s="11" t="s">
        <v>130</v>
      </c>
    </row>
    <row r="366" spans="8:11" ht="15" customHeight="1">
      <c r="H366" s="16" t="str">
        <f t="shared" si="7"/>
        <v>Peak Pop.0.49</v>
      </c>
      <c r="I366" s="11" t="s">
        <v>142</v>
      </c>
      <c r="J366" s="23" t="s">
        <v>182</v>
      </c>
      <c r="K366" s="11" t="s">
        <v>130</v>
      </c>
    </row>
    <row r="367" spans="8:11" ht="15" customHeight="1">
      <c r="H367" s="16" t="str">
        <f t="shared" si="7"/>
        <v>Peak Pop.0.50</v>
      </c>
      <c r="I367" s="11" t="s">
        <v>142</v>
      </c>
      <c r="J367" s="23" t="s">
        <v>183</v>
      </c>
      <c r="K367" s="11" t="s">
        <v>130</v>
      </c>
    </row>
    <row r="368" spans="8:11" ht="15" customHeight="1">
      <c r="H368" s="16" t="str">
        <f t="shared" si="7"/>
        <v>Peak Pop.0.51</v>
      </c>
      <c r="I368" s="11" t="s">
        <v>142</v>
      </c>
      <c r="J368" s="23" t="s">
        <v>184</v>
      </c>
      <c r="K368" s="11" t="s">
        <v>130</v>
      </c>
    </row>
    <row r="369" spans="8:11" ht="15" customHeight="1">
      <c r="H369" s="16" t="str">
        <f t="shared" si="7"/>
        <v>Peak Pop.0.52</v>
      </c>
      <c r="I369" s="11" t="s">
        <v>142</v>
      </c>
      <c r="J369" s="23" t="s">
        <v>185</v>
      </c>
      <c r="K369" s="11" t="s">
        <v>130</v>
      </c>
    </row>
    <row r="370" spans="8:11" ht="15" customHeight="1">
      <c r="H370" s="16" t="str">
        <f t="shared" si="7"/>
        <v>Peak Pop.0.53</v>
      </c>
      <c r="I370" s="11" t="s">
        <v>142</v>
      </c>
      <c r="J370" s="23" t="s">
        <v>186</v>
      </c>
      <c r="K370" s="11" t="s">
        <v>130</v>
      </c>
    </row>
    <row r="371" spans="8:11" ht="15" customHeight="1">
      <c r="H371" s="16" t="str">
        <f t="shared" si="7"/>
        <v>Peak Pop.0.54</v>
      </c>
      <c r="I371" s="11" t="s">
        <v>142</v>
      </c>
      <c r="J371" s="23" t="s">
        <v>187</v>
      </c>
      <c r="K371" s="11" t="s">
        <v>130</v>
      </c>
    </row>
    <row r="372" spans="8:11" ht="15" customHeight="1">
      <c r="H372" s="16" t="str">
        <f t="shared" si="7"/>
        <v>Peak Pop.0.55</v>
      </c>
      <c r="I372" s="11" t="s">
        <v>142</v>
      </c>
      <c r="J372" s="23" t="s">
        <v>188</v>
      </c>
      <c r="K372" s="11" t="s">
        <v>130</v>
      </c>
    </row>
    <row r="373" spans="8:11" ht="15" customHeight="1">
      <c r="H373" s="16" t="str">
        <f t="shared" si="7"/>
        <v>Peak Pop.0.56</v>
      </c>
      <c r="I373" s="11" t="s">
        <v>142</v>
      </c>
      <c r="J373" s="23" t="s">
        <v>189</v>
      </c>
      <c r="K373" s="11" t="s">
        <v>130</v>
      </c>
    </row>
    <row r="374" spans="8:11" ht="15" customHeight="1">
      <c r="H374" s="16" t="str">
        <f t="shared" si="7"/>
        <v>Peak Pop.0.57</v>
      </c>
      <c r="I374" s="11" t="s">
        <v>142</v>
      </c>
      <c r="J374" s="23" t="s">
        <v>190</v>
      </c>
      <c r="K374" s="11" t="s">
        <v>130</v>
      </c>
    </row>
    <row r="375" spans="8:11" ht="15" customHeight="1">
      <c r="H375" s="16" t="str">
        <f t="shared" si="7"/>
        <v>Peak Pop.0.58</v>
      </c>
      <c r="I375" s="11" t="s">
        <v>142</v>
      </c>
      <c r="J375" s="23" t="s">
        <v>191</v>
      </c>
      <c r="K375" s="11" t="s">
        <v>130</v>
      </c>
    </row>
    <row r="376" spans="8:11" ht="15" customHeight="1">
      <c r="H376" s="16" t="str">
        <f t="shared" si="7"/>
        <v>Peak Pop.0.59</v>
      </c>
      <c r="I376" s="11" t="s">
        <v>142</v>
      </c>
      <c r="J376" s="23" t="s">
        <v>192</v>
      </c>
      <c r="K376" s="11" t="s">
        <v>130</v>
      </c>
    </row>
    <row r="377" spans="8:11" ht="15" customHeight="1">
      <c r="H377" s="16" t="str">
        <f t="shared" si="7"/>
        <v>Peak Pop.0.60</v>
      </c>
      <c r="I377" s="11" t="s">
        <v>142</v>
      </c>
      <c r="J377" s="23" t="s">
        <v>193</v>
      </c>
      <c r="K377" s="11" t="s">
        <v>130</v>
      </c>
    </row>
    <row r="378" spans="8:11" ht="15" customHeight="1">
      <c r="H378" s="16" t="str">
        <f t="shared" si="7"/>
        <v>Peak Pop.0.61</v>
      </c>
      <c r="I378" s="11" t="s">
        <v>142</v>
      </c>
      <c r="J378" s="23" t="s">
        <v>194</v>
      </c>
      <c r="K378" s="11" t="s">
        <v>130</v>
      </c>
    </row>
    <row r="379" spans="8:11" ht="15" customHeight="1">
      <c r="H379" s="16" t="str">
        <f t="shared" si="7"/>
        <v>Peak Pop.0.62</v>
      </c>
      <c r="I379" s="11" t="s">
        <v>142</v>
      </c>
      <c r="J379" s="23" t="s">
        <v>195</v>
      </c>
      <c r="K379" s="11" t="s">
        <v>130</v>
      </c>
    </row>
    <row r="380" spans="8:11" ht="15" customHeight="1">
      <c r="H380" s="16" t="str">
        <f t="shared" si="7"/>
        <v>Peak Pop.0.63</v>
      </c>
      <c r="I380" s="11" t="s">
        <v>142</v>
      </c>
      <c r="J380" s="23" t="s">
        <v>196</v>
      </c>
      <c r="K380" s="11" t="s">
        <v>130</v>
      </c>
    </row>
    <row r="381" spans="8:11" ht="15" customHeight="1">
      <c r="H381" s="16" t="str">
        <f t="shared" si="7"/>
        <v>Peak Pop.0.64</v>
      </c>
      <c r="I381" s="11" t="s">
        <v>142</v>
      </c>
      <c r="J381" s="23" t="s">
        <v>197</v>
      </c>
      <c r="K381" s="11" t="s">
        <v>130</v>
      </c>
    </row>
    <row r="382" spans="8:11" ht="15" customHeight="1">
      <c r="H382" s="16" t="str">
        <f t="shared" si="7"/>
        <v>Peak Pop.0.65</v>
      </c>
      <c r="I382" s="11" t="s">
        <v>142</v>
      </c>
      <c r="J382" s="23" t="s">
        <v>198</v>
      </c>
      <c r="K382" s="11" t="s">
        <v>130</v>
      </c>
    </row>
    <row r="383" spans="8:11" ht="15" customHeight="1">
      <c r="H383" s="16" t="str">
        <f t="shared" si="7"/>
        <v>Peak Pop.0.66</v>
      </c>
      <c r="I383" s="11" t="s">
        <v>142</v>
      </c>
      <c r="J383" s="23" t="s">
        <v>199</v>
      </c>
      <c r="K383" s="11" t="s">
        <v>130</v>
      </c>
    </row>
    <row r="384" spans="8:11" ht="15" customHeight="1">
      <c r="H384" s="16" t="str">
        <f t="shared" si="7"/>
        <v>Peak Pop.0.67</v>
      </c>
      <c r="I384" s="11" t="s">
        <v>142</v>
      </c>
      <c r="J384" s="23" t="s">
        <v>200</v>
      </c>
      <c r="K384" s="11" t="s">
        <v>130</v>
      </c>
    </row>
    <row r="385" spans="8:11" ht="15" customHeight="1">
      <c r="H385" s="16" t="str">
        <f t="shared" ref="H385:H402" si="8">CONCATENATE(I385,J385)</f>
        <v>Peak Pop.0.68</v>
      </c>
      <c r="I385" s="11" t="s">
        <v>142</v>
      </c>
      <c r="J385" s="23" t="s">
        <v>201</v>
      </c>
      <c r="K385" s="11" t="s">
        <v>130</v>
      </c>
    </row>
    <row r="386" spans="8:11" ht="15" customHeight="1">
      <c r="H386" s="16" t="str">
        <f t="shared" si="8"/>
        <v>Peak Pop.0.69</v>
      </c>
      <c r="I386" s="11" t="s">
        <v>142</v>
      </c>
      <c r="J386" s="23" t="s">
        <v>202</v>
      </c>
      <c r="K386" s="11" t="s">
        <v>130</v>
      </c>
    </row>
    <row r="387" spans="8:11" ht="15" customHeight="1">
      <c r="H387" s="16" t="str">
        <f t="shared" si="8"/>
        <v>Peak Pop.0.70</v>
      </c>
      <c r="I387" s="11" t="s">
        <v>142</v>
      </c>
      <c r="J387" s="23" t="s">
        <v>203</v>
      </c>
      <c r="K387" s="11" t="s">
        <v>130</v>
      </c>
    </row>
    <row r="388" spans="8:11" ht="15" customHeight="1">
      <c r="H388" s="16" t="str">
        <f t="shared" si="8"/>
        <v>Peak Pop.0.71</v>
      </c>
      <c r="I388" s="11" t="s">
        <v>142</v>
      </c>
      <c r="J388" s="23" t="s">
        <v>204</v>
      </c>
      <c r="K388" s="11" t="s">
        <v>130</v>
      </c>
    </row>
    <row r="389" spans="8:11" ht="15" customHeight="1">
      <c r="H389" s="16" t="str">
        <f t="shared" si="8"/>
        <v>Peak Pop.0.72</v>
      </c>
      <c r="I389" s="11" t="s">
        <v>142</v>
      </c>
      <c r="J389" s="23" t="s">
        <v>205</v>
      </c>
      <c r="K389" s="11" t="s">
        <v>130</v>
      </c>
    </row>
    <row r="390" spans="8:11" ht="15" customHeight="1">
      <c r="H390" s="16" t="str">
        <f t="shared" si="8"/>
        <v>Peak Pop.0.73</v>
      </c>
      <c r="I390" s="11" t="s">
        <v>142</v>
      </c>
      <c r="J390" s="23" t="s">
        <v>206</v>
      </c>
      <c r="K390" s="11" t="s">
        <v>130</v>
      </c>
    </row>
    <row r="391" spans="8:11" ht="15" customHeight="1">
      <c r="H391" s="16" t="str">
        <f t="shared" si="8"/>
        <v>Peak Pop.0.74</v>
      </c>
      <c r="I391" s="11" t="s">
        <v>142</v>
      </c>
      <c r="J391" s="23" t="s">
        <v>207</v>
      </c>
      <c r="K391" s="11" t="s">
        <v>130</v>
      </c>
    </row>
    <row r="392" spans="8:11" ht="15" customHeight="1">
      <c r="H392" s="16" t="str">
        <f t="shared" si="8"/>
        <v>Peak Pop.0.75</v>
      </c>
      <c r="I392" s="11" t="s">
        <v>142</v>
      </c>
      <c r="J392" s="23" t="s">
        <v>208</v>
      </c>
      <c r="K392" s="11" t="s">
        <v>130</v>
      </c>
    </row>
    <row r="393" spans="8:11" ht="15" customHeight="1">
      <c r="H393" s="16" t="str">
        <f t="shared" si="8"/>
        <v>Peak Pop.0.76</v>
      </c>
      <c r="I393" s="11" t="s">
        <v>142</v>
      </c>
      <c r="J393" s="23" t="s">
        <v>209</v>
      </c>
      <c r="K393" s="11" t="s">
        <v>130</v>
      </c>
    </row>
    <row r="394" spans="8:11" ht="15" customHeight="1">
      <c r="H394" s="16" t="str">
        <f t="shared" si="8"/>
        <v>Peak Pop.0.77</v>
      </c>
      <c r="I394" s="11" t="s">
        <v>142</v>
      </c>
      <c r="J394" s="23" t="s">
        <v>210</v>
      </c>
      <c r="K394" s="11" t="s">
        <v>130</v>
      </c>
    </row>
    <row r="395" spans="8:11" ht="15" customHeight="1">
      <c r="H395" s="16" t="str">
        <f t="shared" si="8"/>
        <v>Peak Pop.0.78</v>
      </c>
      <c r="I395" s="11" t="s">
        <v>142</v>
      </c>
      <c r="J395" s="23" t="s">
        <v>211</v>
      </c>
      <c r="K395" s="11" t="s">
        <v>130</v>
      </c>
    </row>
    <row r="396" spans="8:11" ht="15" customHeight="1">
      <c r="H396" s="16" t="str">
        <f t="shared" si="8"/>
        <v>Peak Pop.0.79</v>
      </c>
      <c r="I396" s="11" t="s">
        <v>142</v>
      </c>
      <c r="J396" s="23" t="s">
        <v>212</v>
      </c>
      <c r="K396" s="11" t="s">
        <v>130</v>
      </c>
    </row>
    <row r="397" spans="8:11" ht="15" customHeight="1">
      <c r="H397" s="16" t="str">
        <f t="shared" si="8"/>
        <v>Peak Pop.0.80</v>
      </c>
      <c r="I397" s="11" t="s">
        <v>142</v>
      </c>
      <c r="J397" s="23" t="s">
        <v>213</v>
      </c>
      <c r="K397" s="11" t="s">
        <v>130</v>
      </c>
    </row>
    <row r="398" spans="8:11" ht="15" customHeight="1">
      <c r="H398" s="16" t="str">
        <f t="shared" si="8"/>
        <v>Peak Pop.0.81</v>
      </c>
      <c r="I398" s="11" t="s">
        <v>142</v>
      </c>
      <c r="J398" s="23" t="s">
        <v>214</v>
      </c>
      <c r="K398" s="11" t="s">
        <v>130</v>
      </c>
    </row>
    <row r="399" spans="8:11" ht="15" customHeight="1">
      <c r="H399" s="16" t="str">
        <f t="shared" si="8"/>
        <v>Peak Pop.0.82</v>
      </c>
      <c r="I399" s="11" t="s">
        <v>142</v>
      </c>
      <c r="J399" s="23" t="s">
        <v>215</v>
      </c>
      <c r="K399" s="11" t="s">
        <v>130</v>
      </c>
    </row>
    <row r="400" spans="8:11" ht="15" customHeight="1">
      <c r="H400" s="16" t="str">
        <f t="shared" si="8"/>
        <v>Peak Pop.0.83</v>
      </c>
      <c r="I400" s="11" t="s">
        <v>142</v>
      </c>
      <c r="J400" s="23" t="s">
        <v>216</v>
      </c>
      <c r="K400" s="11" t="s">
        <v>130</v>
      </c>
    </row>
    <row r="401" spans="8:11" ht="15" customHeight="1">
      <c r="H401" s="16" t="str">
        <f t="shared" si="8"/>
        <v>Peak Pop.0.84</v>
      </c>
      <c r="I401" s="11" t="s">
        <v>142</v>
      </c>
      <c r="J401" s="23" t="s">
        <v>217</v>
      </c>
      <c r="K401" s="11" t="s">
        <v>130</v>
      </c>
    </row>
    <row r="402" spans="8:11" ht="15" customHeight="1">
      <c r="H402" s="16" t="str">
        <f t="shared" si="8"/>
        <v>Peak Pop.0.85</v>
      </c>
      <c r="I402" s="11" t="s">
        <v>142</v>
      </c>
      <c r="J402" s="23" t="s">
        <v>218</v>
      </c>
      <c r="K402" s="11" t="s">
        <v>130</v>
      </c>
    </row>
    <row r="403" spans="8:11" ht="15" customHeight="1">
      <c r="H403" s="16" t="str">
        <f t="shared" ref="H403:H412" si="9">CONCATENATE(I403,J403)</f>
        <v>Peak Pop.0.86</v>
      </c>
      <c r="I403" s="11" t="s">
        <v>142</v>
      </c>
      <c r="J403" s="23" t="s">
        <v>219</v>
      </c>
      <c r="K403" s="11" t="s">
        <v>130</v>
      </c>
    </row>
    <row r="404" spans="8:11" ht="15" customHeight="1">
      <c r="H404" s="16" t="str">
        <f t="shared" si="9"/>
        <v>Peak Pop.0.87</v>
      </c>
      <c r="I404" s="11" t="s">
        <v>142</v>
      </c>
      <c r="J404" s="23" t="s">
        <v>220</v>
      </c>
      <c r="K404" s="11" t="s">
        <v>130</v>
      </c>
    </row>
    <row r="405" spans="8:11" ht="15" customHeight="1">
      <c r="H405" s="16" t="str">
        <f t="shared" si="9"/>
        <v>Peak Pop.0.88</v>
      </c>
      <c r="I405" s="11" t="s">
        <v>142</v>
      </c>
      <c r="J405" s="23" t="s">
        <v>221</v>
      </c>
      <c r="K405" s="11" t="s">
        <v>130</v>
      </c>
    </row>
    <row r="406" spans="8:11" ht="15" customHeight="1">
      <c r="H406" s="16" t="str">
        <f t="shared" si="9"/>
        <v>Peak Pop.0.89</v>
      </c>
      <c r="I406" s="11" t="s">
        <v>142</v>
      </c>
      <c r="J406" s="23" t="s">
        <v>222</v>
      </c>
      <c r="K406" s="11" t="s">
        <v>130</v>
      </c>
    </row>
    <row r="407" spans="8:11" ht="15" customHeight="1">
      <c r="H407" s="16" t="str">
        <f t="shared" si="9"/>
        <v>Peak Pop.0.90</v>
      </c>
      <c r="I407" s="11" t="s">
        <v>142</v>
      </c>
      <c r="J407" s="23" t="s">
        <v>223</v>
      </c>
      <c r="K407" s="11" t="s">
        <v>130</v>
      </c>
    </row>
    <row r="408" spans="8:11" ht="15" customHeight="1">
      <c r="H408" s="16" t="str">
        <f t="shared" si="9"/>
        <v>Peak Pop.0.91</v>
      </c>
      <c r="I408" s="11" t="s">
        <v>142</v>
      </c>
      <c r="J408" s="23" t="s">
        <v>224</v>
      </c>
      <c r="K408" s="11" t="s">
        <v>130</v>
      </c>
    </row>
    <row r="409" spans="8:11" ht="15" customHeight="1">
      <c r="H409" s="16" t="str">
        <f t="shared" si="9"/>
        <v>Peak Pop.0.92</v>
      </c>
      <c r="I409" s="11" t="s">
        <v>142</v>
      </c>
      <c r="J409" s="23" t="s">
        <v>225</v>
      </c>
      <c r="K409" s="11" t="s">
        <v>130</v>
      </c>
    </row>
    <row r="410" spans="8:11" ht="15" customHeight="1">
      <c r="H410" s="16" t="str">
        <f t="shared" si="9"/>
        <v>Peak Pop.0.93</v>
      </c>
      <c r="I410" s="11" t="s">
        <v>142</v>
      </c>
      <c r="J410" s="23" t="s">
        <v>226</v>
      </c>
      <c r="K410" s="11" t="s">
        <v>130</v>
      </c>
    </row>
    <row r="411" spans="8:11" ht="15" customHeight="1">
      <c r="H411" s="16" t="str">
        <f t="shared" si="9"/>
        <v>Peak Pop.0.94</v>
      </c>
      <c r="I411" s="11" t="s">
        <v>142</v>
      </c>
      <c r="J411" s="23" t="s">
        <v>227</v>
      </c>
      <c r="K411" s="11" t="s">
        <v>130</v>
      </c>
    </row>
    <row r="412" spans="8:11" ht="15" customHeight="1">
      <c r="H412" s="16" t="str">
        <f t="shared" si="9"/>
        <v>Peak Pop.0.95</v>
      </c>
      <c r="I412" s="11" t="s">
        <v>142</v>
      </c>
      <c r="J412" s="23" t="s">
        <v>228</v>
      </c>
      <c r="K412" s="11" t="s">
        <v>130</v>
      </c>
    </row>
    <row r="413" spans="8:11" ht="15" customHeight="1">
      <c r="H413" s="16" t="str">
        <f t="shared" ref="H413:H417" si="10">CONCATENATE(I413,J413)</f>
        <v>Peak Pop.0.96</v>
      </c>
      <c r="I413" s="11" t="s">
        <v>142</v>
      </c>
      <c r="J413" s="23" t="s">
        <v>229</v>
      </c>
      <c r="K413" s="11" t="s">
        <v>130</v>
      </c>
    </row>
    <row r="414" spans="8:11" ht="15" customHeight="1">
      <c r="H414" s="16" t="str">
        <f t="shared" si="10"/>
        <v>Peak Pop.0.97</v>
      </c>
      <c r="I414" s="11" t="s">
        <v>142</v>
      </c>
      <c r="J414" s="23" t="s">
        <v>230</v>
      </c>
      <c r="K414" s="11" t="s">
        <v>130</v>
      </c>
    </row>
    <row r="415" spans="8:11" ht="15" customHeight="1">
      <c r="H415" s="16" t="str">
        <f t="shared" si="10"/>
        <v>Peak Pop.0.98</v>
      </c>
      <c r="I415" s="11" t="s">
        <v>142</v>
      </c>
      <c r="J415" s="23" t="s">
        <v>231</v>
      </c>
      <c r="K415" s="11" t="s">
        <v>130</v>
      </c>
    </row>
    <row r="416" spans="8:11" ht="15" customHeight="1">
      <c r="H416" s="16" t="str">
        <f t="shared" si="10"/>
        <v>Peak Pop.0.99</v>
      </c>
      <c r="I416" s="11" t="s">
        <v>142</v>
      </c>
      <c r="J416" s="23" t="s">
        <v>232</v>
      </c>
      <c r="K416" s="11" t="s">
        <v>130</v>
      </c>
    </row>
    <row r="417" spans="8:11" ht="15" customHeight="1">
      <c r="H417" s="16" t="str">
        <f t="shared" si="10"/>
        <v>Peak Pop.1.00</v>
      </c>
      <c r="I417" s="11" t="s">
        <v>142</v>
      </c>
      <c r="J417" s="23" t="s">
        <v>233</v>
      </c>
      <c r="K417" s="11" t="s">
        <v>130</v>
      </c>
    </row>
    <row r="418" spans="8:11" ht="15" customHeight="1">
      <c r="H418" s="16" t="str">
        <f t="shared" ref="H418:H438" si="11">CONCATENATE(I418,J418)</f>
        <v>Pop. Decrease0.00</v>
      </c>
      <c r="I418" s="11" t="s">
        <v>145</v>
      </c>
      <c r="J418" s="23" t="s">
        <v>151</v>
      </c>
      <c r="K418" s="11" t="s">
        <v>128</v>
      </c>
    </row>
    <row r="419" spans="8:11" ht="15" customHeight="1">
      <c r="H419" s="16" t="str">
        <f t="shared" si="11"/>
        <v>Pop. Decrease0.01</v>
      </c>
      <c r="I419" s="11" t="s">
        <v>145</v>
      </c>
      <c r="J419" s="22">
        <v>0.01</v>
      </c>
      <c r="K419" s="11" t="s">
        <v>128</v>
      </c>
    </row>
    <row r="420" spans="8:11" ht="15" customHeight="1">
      <c r="H420" s="16" t="str">
        <f t="shared" si="11"/>
        <v>Pop. Decrease0.02</v>
      </c>
      <c r="I420" s="11" t="s">
        <v>145</v>
      </c>
      <c r="J420" s="22">
        <v>0.02</v>
      </c>
      <c r="K420" s="11" t="s">
        <v>128</v>
      </c>
    </row>
    <row r="421" spans="8:11" ht="15" customHeight="1">
      <c r="H421" s="16" t="str">
        <f t="shared" si="11"/>
        <v>Pop. Decrease0.03</v>
      </c>
      <c r="I421" s="11" t="s">
        <v>145</v>
      </c>
      <c r="J421" s="22">
        <v>0.03</v>
      </c>
      <c r="K421" s="11" t="s">
        <v>129</v>
      </c>
    </row>
    <row r="422" spans="8:11" ht="15" customHeight="1">
      <c r="H422" s="16" t="str">
        <f t="shared" si="11"/>
        <v>Pop. Decrease0.04</v>
      </c>
      <c r="I422" s="11" t="s">
        <v>145</v>
      </c>
      <c r="J422" s="22">
        <v>0.04</v>
      </c>
      <c r="K422" s="11" t="s">
        <v>130</v>
      </c>
    </row>
    <row r="423" spans="8:11" ht="15" customHeight="1">
      <c r="H423" s="16" t="str">
        <f t="shared" si="11"/>
        <v>Pop. Decrease0.05</v>
      </c>
      <c r="I423" s="11" t="s">
        <v>145</v>
      </c>
      <c r="J423" s="22">
        <v>0.05</v>
      </c>
      <c r="K423" s="11" t="s">
        <v>130</v>
      </c>
    </row>
    <row r="424" spans="8:11" ht="15" customHeight="1">
      <c r="H424" s="16" t="str">
        <f t="shared" si="11"/>
        <v>Pop. Decrease0.06</v>
      </c>
      <c r="I424" s="11" t="s">
        <v>145</v>
      </c>
      <c r="J424" s="22">
        <v>0.06</v>
      </c>
      <c r="K424" s="11" t="s">
        <v>130</v>
      </c>
    </row>
    <row r="425" spans="8:11" ht="15" customHeight="1">
      <c r="H425" s="16" t="str">
        <f t="shared" si="11"/>
        <v>Pop. Decrease0.07</v>
      </c>
      <c r="I425" s="11" t="s">
        <v>145</v>
      </c>
      <c r="J425" s="22">
        <v>7.0000000000000007E-2</v>
      </c>
      <c r="K425" s="11" t="s">
        <v>130</v>
      </c>
    </row>
    <row r="426" spans="8:11" ht="15" customHeight="1">
      <c r="H426" s="16" t="str">
        <f t="shared" si="11"/>
        <v>Pop. Decrease0.08</v>
      </c>
      <c r="I426" s="11" t="s">
        <v>145</v>
      </c>
      <c r="J426" s="22">
        <v>0.08</v>
      </c>
      <c r="K426" s="11" t="s">
        <v>130</v>
      </c>
    </row>
    <row r="427" spans="8:11" ht="15" customHeight="1">
      <c r="H427" s="16" t="str">
        <f t="shared" si="11"/>
        <v>Pop. Decrease0.09</v>
      </c>
      <c r="I427" s="11" t="s">
        <v>145</v>
      </c>
      <c r="J427" s="22">
        <v>0.09</v>
      </c>
      <c r="K427" s="11" t="s">
        <v>130</v>
      </c>
    </row>
    <row r="428" spans="8:11" ht="15" customHeight="1">
      <c r="H428" s="16" t="str">
        <f t="shared" si="11"/>
        <v>Pop. Decrease0.10</v>
      </c>
      <c r="I428" s="11" t="s">
        <v>145</v>
      </c>
      <c r="J428" s="23" t="s">
        <v>152</v>
      </c>
      <c r="K428" s="11" t="s">
        <v>130</v>
      </c>
    </row>
    <row r="429" spans="8:11" ht="15" customHeight="1">
      <c r="H429" s="16" t="str">
        <f t="shared" si="11"/>
        <v>Pop. Decrease0.11</v>
      </c>
      <c r="I429" s="11" t="s">
        <v>145</v>
      </c>
      <c r="J429" s="22">
        <v>0.11</v>
      </c>
      <c r="K429" s="11" t="s">
        <v>130</v>
      </c>
    </row>
    <row r="430" spans="8:11" ht="15" customHeight="1">
      <c r="H430" s="16" t="str">
        <f t="shared" si="11"/>
        <v>Pop. Decrease0.12</v>
      </c>
      <c r="I430" s="11" t="s">
        <v>145</v>
      </c>
      <c r="J430" s="22">
        <v>0.12</v>
      </c>
      <c r="K430" s="11" t="s">
        <v>130</v>
      </c>
    </row>
    <row r="431" spans="8:11" ht="15" customHeight="1">
      <c r="H431" s="16" t="str">
        <f t="shared" si="11"/>
        <v>Pop. Decrease0.13</v>
      </c>
      <c r="I431" s="11" t="s">
        <v>145</v>
      </c>
      <c r="J431" s="22">
        <v>0.13</v>
      </c>
      <c r="K431" s="11" t="s">
        <v>130</v>
      </c>
    </row>
    <row r="432" spans="8:11" ht="15" customHeight="1">
      <c r="H432" s="16" t="str">
        <f t="shared" si="11"/>
        <v>Pop. Decrease0.14</v>
      </c>
      <c r="I432" s="11" t="s">
        <v>145</v>
      </c>
      <c r="J432" s="22">
        <v>0.14000000000000001</v>
      </c>
      <c r="K432" s="11" t="s">
        <v>130</v>
      </c>
    </row>
    <row r="433" spans="8:11" ht="15" customHeight="1">
      <c r="H433" s="16" t="str">
        <f t="shared" si="11"/>
        <v>Pop. Decrease0.15</v>
      </c>
      <c r="I433" s="11" t="s">
        <v>145</v>
      </c>
      <c r="J433" s="22">
        <v>0.15</v>
      </c>
      <c r="K433" s="11" t="s">
        <v>130</v>
      </c>
    </row>
    <row r="434" spans="8:11" ht="15" customHeight="1">
      <c r="H434" s="16" t="str">
        <f t="shared" si="11"/>
        <v>Pop. Decrease0.16</v>
      </c>
      <c r="I434" s="11" t="s">
        <v>145</v>
      </c>
      <c r="J434" s="22">
        <v>0.16</v>
      </c>
      <c r="K434" s="11" t="s">
        <v>130</v>
      </c>
    </row>
    <row r="435" spans="8:11" ht="15" customHeight="1">
      <c r="H435" s="16" t="str">
        <f t="shared" si="11"/>
        <v>Pop. Decrease0.17</v>
      </c>
      <c r="I435" s="11" t="s">
        <v>145</v>
      </c>
      <c r="J435" s="22">
        <v>0.17</v>
      </c>
      <c r="K435" s="11" t="s">
        <v>130</v>
      </c>
    </row>
    <row r="436" spans="8:11" ht="15" customHeight="1">
      <c r="H436" s="16" t="str">
        <f t="shared" si="11"/>
        <v>Pop. Decrease0.18</v>
      </c>
      <c r="I436" s="11" t="s">
        <v>145</v>
      </c>
      <c r="J436" s="22">
        <v>0.18</v>
      </c>
      <c r="K436" s="11" t="s">
        <v>130</v>
      </c>
    </row>
    <row r="437" spans="8:11" ht="15" customHeight="1">
      <c r="H437" s="16" t="str">
        <f t="shared" si="11"/>
        <v>Pop. Decrease0.19</v>
      </c>
      <c r="I437" s="11" t="s">
        <v>145</v>
      </c>
      <c r="J437" s="22">
        <v>0.19</v>
      </c>
      <c r="K437" s="11" t="s">
        <v>130</v>
      </c>
    </row>
    <row r="438" spans="8:11" ht="15" customHeight="1">
      <c r="H438" s="16" t="str">
        <f t="shared" si="11"/>
        <v>Pop. Decrease0.20</v>
      </c>
      <c r="I438" s="11" t="s">
        <v>145</v>
      </c>
      <c r="J438" s="23" t="s">
        <v>153</v>
      </c>
      <c r="K438" s="11" t="s">
        <v>130</v>
      </c>
    </row>
    <row r="439" spans="8:11" ht="15" customHeight="1">
      <c r="H439" s="16" t="str">
        <f t="shared" ref="H439:H468" si="12">CONCATENATE(I439,J439)</f>
        <v>Pop. Decrease0.21</v>
      </c>
      <c r="I439" s="11" t="s">
        <v>145</v>
      </c>
      <c r="J439" s="23" t="s">
        <v>154</v>
      </c>
      <c r="K439" s="11" t="s">
        <v>130</v>
      </c>
    </row>
    <row r="440" spans="8:11" ht="15" customHeight="1">
      <c r="H440" s="16" t="str">
        <f t="shared" si="12"/>
        <v>Pop. Decrease0.22</v>
      </c>
      <c r="I440" s="11" t="s">
        <v>145</v>
      </c>
      <c r="J440" s="23" t="s">
        <v>155</v>
      </c>
      <c r="K440" s="11" t="s">
        <v>130</v>
      </c>
    </row>
    <row r="441" spans="8:11" ht="15" customHeight="1">
      <c r="H441" s="16" t="str">
        <f t="shared" si="12"/>
        <v>Pop. Decrease0.23</v>
      </c>
      <c r="I441" s="11" t="s">
        <v>145</v>
      </c>
      <c r="J441" s="23" t="s">
        <v>156</v>
      </c>
      <c r="K441" s="11" t="s">
        <v>130</v>
      </c>
    </row>
    <row r="442" spans="8:11" ht="15" customHeight="1">
      <c r="H442" s="16" t="str">
        <f t="shared" si="12"/>
        <v>Pop. Decrease0.24</v>
      </c>
      <c r="I442" s="11" t="s">
        <v>145</v>
      </c>
      <c r="J442" s="23" t="s">
        <v>157</v>
      </c>
      <c r="K442" s="11" t="s">
        <v>130</v>
      </c>
    </row>
    <row r="443" spans="8:11" ht="15" customHeight="1">
      <c r="H443" s="16" t="str">
        <f t="shared" si="12"/>
        <v>Pop. Decrease0.25</v>
      </c>
      <c r="I443" s="11" t="s">
        <v>145</v>
      </c>
      <c r="J443" s="23" t="s">
        <v>158</v>
      </c>
      <c r="K443" s="11" t="s">
        <v>130</v>
      </c>
    </row>
    <row r="444" spans="8:11" ht="15" customHeight="1">
      <c r="H444" s="16" t="str">
        <f t="shared" si="12"/>
        <v>Pop. Decrease0.26</v>
      </c>
      <c r="I444" s="11" t="s">
        <v>145</v>
      </c>
      <c r="J444" s="23" t="s">
        <v>159</v>
      </c>
      <c r="K444" s="11" t="s">
        <v>130</v>
      </c>
    </row>
    <row r="445" spans="8:11" ht="15" customHeight="1">
      <c r="H445" s="16" t="str">
        <f t="shared" si="12"/>
        <v>Pop. Decrease0.27</v>
      </c>
      <c r="I445" s="11" t="s">
        <v>145</v>
      </c>
      <c r="J445" s="23" t="s">
        <v>160</v>
      </c>
      <c r="K445" s="11" t="s">
        <v>130</v>
      </c>
    </row>
    <row r="446" spans="8:11" ht="15" customHeight="1">
      <c r="H446" s="16" t="str">
        <f t="shared" si="12"/>
        <v>Pop. Decrease0.28</v>
      </c>
      <c r="I446" s="11" t="s">
        <v>145</v>
      </c>
      <c r="J446" s="23" t="s">
        <v>161</v>
      </c>
      <c r="K446" s="11" t="s">
        <v>130</v>
      </c>
    </row>
    <row r="447" spans="8:11" ht="15" customHeight="1">
      <c r="H447" s="16" t="str">
        <f t="shared" si="12"/>
        <v>Pop. Decrease0.29</v>
      </c>
      <c r="I447" s="11" t="s">
        <v>145</v>
      </c>
      <c r="J447" s="23" t="s">
        <v>162</v>
      </c>
      <c r="K447" s="11" t="s">
        <v>130</v>
      </c>
    </row>
    <row r="448" spans="8:11" ht="15" customHeight="1">
      <c r="H448" s="16" t="str">
        <f t="shared" si="12"/>
        <v>Pop. Decrease0.30</v>
      </c>
      <c r="I448" s="11" t="s">
        <v>145</v>
      </c>
      <c r="J448" s="23" t="s">
        <v>163</v>
      </c>
      <c r="K448" s="11" t="s">
        <v>130</v>
      </c>
    </row>
    <row r="449" spans="8:11" ht="15" customHeight="1">
      <c r="H449" s="16" t="str">
        <f t="shared" si="12"/>
        <v>Pop. Decrease0.31</v>
      </c>
      <c r="I449" s="11" t="s">
        <v>145</v>
      </c>
      <c r="J449" s="23" t="s">
        <v>164</v>
      </c>
      <c r="K449" s="11" t="s">
        <v>130</v>
      </c>
    </row>
    <row r="450" spans="8:11" ht="15" customHeight="1">
      <c r="H450" s="16" t="str">
        <f t="shared" si="12"/>
        <v>Pop. Decrease0.32</v>
      </c>
      <c r="I450" s="11" t="s">
        <v>145</v>
      </c>
      <c r="J450" s="23" t="s">
        <v>165</v>
      </c>
      <c r="K450" s="11" t="s">
        <v>130</v>
      </c>
    </row>
    <row r="451" spans="8:11" ht="15" customHeight="1">
      <c r="H451" s="16" t="str">
        <f t="shared" si="12"/>
        <v>Pop. Decrease0.33</v>
      </c>
      <c r="I451" s="11" t="s">
        <v>145</v>
      </c>
      <c r="J451" s="23" t="s">
        <v>166</v>
      </c>
      <c r="K451" s="11" t="s">
        <v>130</v>
      </c>
    </row>
    <row r="452" spans="8:11" ht="15" customHeight="1">
      <c r="H452" s="16" t="str">
        <f t="shared" si="12"/>
        <v>Pop. Decrease0.34</v>
      </c>
      <c r="I452" s="11" t="s">
        <v>145</v>
      </c>
      <c r="J452" s="23" t="s">
        <v>167</v>
      </c>
      <c r="K452" s="11" t="s">
        <v>130</v>
      </c>
    </row>
    <row r="453" spans="8:11" ht="15" customHeight="1">
      <c r="H453" s="16" t="str">
        <f t="shared" si="12"/>
        <v>Pop. Decrease0.35</v>
      </c>
      <c r="I453" s="11" t="s">
        <v>145</v>
      </c>
      <c r="J453" s="23" t="s">
        <v>168</v>
      </c>
      <c r="K453" s="11" t="s">
        <v>130</v>
      </c>
    </row>
    <row r="454" spans="8:11" ht="15" customHeight="1">
      <c r="H454" s="16" t="str">
        <f t="shared" si="12"/>
        <v>Pop. Decrease0.36</v>
      </c>
      <c r="I454" s="11" t="s">
        <v>145</v>
      </c>
      <c r="J454" s="23" t="s">
        <v>169</v>
      </c>
      <c r="K454" s="11" t="s">
        <v>130</v>
      </c>
    </row>
    <row r="455" spans="8:11" ht="15" customHeight="1">
      <c r="H455" s="16" t="str">
        <f t="shared" si="12"/>
        <v>Pop. Decrease0.37</v>
      </c>
      <c r="I455" s="11" t="s">
        <v>145</v>
      </c>
      <c r="J455" s="23" t="s">
        <v>170</v>
      </c>
      <c r="K455" s="11" t="s">
        <v>130</v>
      </c>
    </row>
    <row r="456" spans="8:11" ht="15" customHeight="1">
      <c r="H456" s="16" t="str">
        <f t="shared" si="12"/>
        <v>Pop. Decrease0.38</v>
      </c>
      <c r="I456" s="11" t="s">
        <v>145</v>
      </c>
      <c r="J456" s="23" t="s">
        <v>171</v>
      </c>
      <c r="K456" s="11" t="s">
        <v>130</v>
      </c>
    </row>
    <row r="457" spans="8:11" ht="15" customHeight="1">
      <c r="H457" s="16" t="str">
        <f t="shared" si="12"/>
        <v>Pop. Decrease0.39</v>
      </c>
      <c r="I457" s="11" t="s">
        <v>145</v>
      </c>
      <c r="J457" s="23" t="s">
        <v>172</v>
      </c>
      <c r="K457" s="11" t="s">
        <v>130</v>
      </c>
    </row>
    <row r="458" spans="8:11" ht="15" customHeight="1">
      <c r="H458" s="16" t="str">
        <f t="shared" si="12"/>
        <v>Pop. Decrease0.40</v>
      </c>
      <c r="I458" s="11" t="s">
        <v>145</v>
      </c>
      <c r="J458" s="23" t="s">
        <v>173</v>
      </c>
      <c r="K458" s="11" t="s">
        <v>130</v>
      </c>
    </row>
    <row r="459" spans="8:11" ht="15" customHeight="1">
      <c r="H459" s="16" t="str">
        <f t="shared" si="12"/>
        <v>Pop. Decrease0.41</v>
      </c>
      <c r="I459" s="11" t="s">
        <v>145</v>
      </c>
      <c r="J459" s="23" t="s">
        <v>174</v>
      </c>
      <c r="K459" s="11" t="s">
        <v>130</v>
      </c>
    </row>
    <row r="460" spans="8:11" ht="15" customHeight="1">
      <c r="H460" s="16" t="str">
        <f t="shared" si="12"/>
        <v>Pop. Decrease0.42</v>
      </c>
      <c r="I460" s="11" t="s">
        <v>145</v>
      </c>
      <c r="J460" s="23" t="s">
        <v>175</v>
      </c>
      <c r="K460" s="11" t="s">
        <v>130</v>
      </c>
    </row>
    <row r="461" spans="8:11" ht="15" customHeight="1">
      <c r="H461" s="16" t="str">
        <f t="shared" si="12"/>
        <v>Pop. Decrease0.43</v>
      </c>
      <c r="I461" s="11" t="s">
        <v>145</v>
      </c>
      <c r="J461" s="23" t="s">
        <v>176</v>
      </c>
      <c r="K461" s="11" t="s">
        <v>130</v>
      </c>
    </row>
    <row r="462" spans="8:11" ht="15" customHeight="1">
      <c r="H462" s="16" t="str">
        <f t="shared" si="12"/>
        <v>Pop. Decrease0.44</v>
      </c>
      <c r="I462" s="11" t="s">
        <v>145</v>
      </c>
      <c r="J462" s="23" t="s">
        <v>177</v>
      </c>
      <c r="K462" s="11" t="s">
        <v>130</v>
      </c>
    </row>
    <row r="463" spans="8:11" ht="15" customHeight="1">
      <c r="H463" s="16" t="str">
        <f t="shared" si="12"/>
        <v>Pop. Decrease0.45</v>
      </c>
      <c r="I463" s="11" t="s">
        <v>145</v>
      </c>
      <c r="J463" s="23" t="s">
        <v>178</v>
      </c>
      <c r="K463" s="11" t="s">
        <v>130</v>
      </c>
    </row>
    <row r="464" spans="8:11" ht="15" customHeight="1">
      <c r="H464" s="16" t="str">
        <f t="shared" si="12"/>
        <v>Pop. Decrease0.46</v>
      </c>
      <c r="I464" s="11" t="s">
        <v>145</v>
      </c>
      <c r="J464" s="23" t="s">
        <v>179</v>
      </c>
      <c r="K464" s="11" t="s">
        <v>130</v>
      </c>
    </row>
    <row r="465" spans="8:11" ht="15" customHeight="1">
      <c r="H465" s="16" t="str">
        <f t="shared" si="12"/>
        <v>Pop. Decrease0.47</v>
      </c>
      <c r="I465" s="11" t="s">
        <v>145</v>
      </c>
      <c r="J465" s="23" t="s">
        <v>180</v>
      </c>
      <c r="K465" s="11" t="s">
        <v>130</v>
      </c>
    </row>
    <row r="466" spans="8:11" ht="15" customHeight="1">
      <c r="H466" s="16" t="str">
        <f t="shared" si="12"/>
        <v>Pop. Decrease0.48</v>
      </c>
      <c r="I466" s="11" t="s">
        <v>145</v>
      </c>
      <c r="J466" s="23" t="s">
        <v>181</v>
      </c>
      <c r="K466" s="11" t="s">
        <v>130</v>
      </c>
    </row>
    <row r="467" spans="8:11" ht="15" customHeight="1">
      <c r="H467" s="16" t="str">
        <f t="shared" si="12"/>
        <v>Pop. Decrease0.49</v>
      </c>
      <c r="I467" s="11" t="s">
        <v>145</v>
      </c>
      <c r="J467" s="23" t="s">
        <v>182</v>
      </c>
      <c r="K467" s="11" t="s">
        <v>130</v>
      </c>
    </row>
    <row r="468" spans="8:11" ht="15" customHeight="1">
      <c r="H468" s="16" t="str">
        <f t="shared" si="12"/>
        <v>Pop. Decrease0.50</v>
      </c>
      <c r="I468" s="11" t="s">
        <v>145</v>
      </c>
      <c r="J468" s="23" t="s">
        <v>183</v>
      </c>
      <c r="K468" s="11" t="s">
        <v>130</v>
      </c>
    </row>
    <row r="469" spans="8:11" ht="15" customHeight="1">
      <c r="H469" s="16" t="str">
        <f t="shared" ref="H469:H518" si="13">CONCATENATE(I469,J469)</f>
        <v>Pop. Decrease0.51</v>
      </c>
      <c r="I469" s="11" t="s">
        <v>145</v>
      </c>
      <c r="J469" s="23" t="s">
        <v>184</v>
      </c>
      <c r="K469" s="11" t="s">
        <v>130</v>
      </c>
    </row>
    <row r="470" spans="8:11" ht="15" customHeight="1">
      <c r="H470" s="16" t="str">
        <f t="shared" si="13"/>
        <v>Pop. Decrease0.52</v>
      </c>
      <c r="I470" s="11" t="s">
        <v>145</v>
      </c>
      <c r="J470" s="23" t="s">
        <v>185</v>
      </c>
      <c r="K470" s="11" t="s">
        <v>130</v>
      </c>
    </row>
    <row r="471" spans="8:11" ht="15" customHeight="1">
      <c r="H471" s="16" t="str">
        <f t="shared" si="13"/>
        <v>Pop. Decrease0.53</v>
      </c>
      <c r="I471" s="11" t="s">
        <v>145</v>
      </c>
      <c r="J471" s="23" t="s">
        <v>186</v>
      </c>
      <c r="K471" s="11" t="s">
        <v>130</v>
      </c>
    </row>
    <row r="472" spans="8:11" ht="15" customHeight="1">
      <c r="H472" s="16" t="str">
        <f t="shared" si="13"/>
        <v>Pop. Decrease0.54</v>
      </c>
      <c r="I472" s="11" t="s">
        <v>145</v>
      </c>
      <c r="J472" s="23" t="s">
        <v>187</v>
      </c>
      <c r="K472" s="11" t="s">
        <v>130</v>
      </c>
    </row>
    <row r="473" spans="8:11" ht="15" customHeight="1">
      <c r="H473" s="16" t="str">
        <f t="shared" si="13"/>
        <v>Pop. Decrease0.55</v>
      </c>
      <c r="I473" s="11" t="s">
        <v>145</v>
      </c>
      <c r="J473" s="23" t="s">
        <v>188</v>
      </c>
      <c r="K473" s="11" t="s">
        <v>130</v>
      </c>
    </row>
    <row r="474" spans="8:11" ht="15" customHeight="1">
      <c r="H474" s="16" t="str">
        <f t="shared" si="13"/>
        <v>Pop. Decrease0.56</v>
      </c>
      <c r="I474" s="11" t="s">
        <v>145</v>
      </c>
      <c r="J474" s="23" t="s">
        <v>189</v>
      </c>
      <c r="K474" s="11" t="s">
        <v>130</v>
      </c>
    </row>
    <row r="475" spans="8:11" ht="15" customHeight="1">
      <c r="H475" s="16" t="str">
        <f t="shared" si="13"/>
        <v>Pop. Decrease0.57</v>
      </c>
      <c r="I475" s="11" t="s">
        <v>145</v>
      </c>
      <c r="J475" s="23" t="s">
        <v>190</v>
      </c>
      <c r="K475" s="11" t="s">
        <v>130</v>
      </c>
    </row>
    <row r="476" spans="8:11" ht="15" customHeight="1">
      <c r="H476" s="16" t="str">
        <f t="shared" si="13"/>
        <v>Pop. Decrease0.58</v>
      </c>
      <c r="I476" s="11" t="s">
        <v>145</v>
      </c>
      <c r="J476" s="23" t="s">
        <v>191</v>
      </c>
      <c r="K476" s="11" t="s">
        <v>130</v>
      </c>
    </row>
    <row r="477" spans="8:11" ht="15" customHeight="1">
      <c r="H477" s="16" t="str">
        <f t="shared" si="13"/>
        <v>Pop. Decrease0.59</v>
      </c>
      <c r="I477" s="11" t="s">
        <v>145</v>
      </c>
      <c r="J477" s="23" t="s">
        <v>192</v>
      </c>
      <c r="K477" s="11" t="s">
        <v>130</v>
      </c>
    </row>
    <row r="478" spans="8:11" ht="15" customHeight="1">
      <c r="H478" s="16" t="str">
        <f t="shared" si="13"/>
        <v>Pop. Decrease0.60</v>
      </c>
      <c r="I478" s="11" t="s">
        <v>145</v>
      </c>
      <c r="J478" s="23" t="s">
        <v>193</v>
      </c>
      <c r="K478" s="11" t="s">
        <v>130</v>
      </c>
    </row>
    <row r="479" spans="8:11" ht="15" customHeight="1">
      <c r="H479" s="16" t="str">
        <f t="shared" si="13"/>
        <v>Pop. Decrease0.61</v>
      </c>
      <c r="I479" s="11" t="s">
        <v>145</v>
      </c>
      <c r="J479" s="23" t="s">
        <v>194</v>
      </c>
      <c r="K479" s="11" t="s">
        <v>130</v>
      </c>
    </row>
    <row r="480" spans="8:11" ht="15" customHeight="1">
      <c r="H480" s="16" t="str">
        <f t="shared" si="13"/>
        <v>Pop. Decrease0.62</v>
      </c>
      <c r="I480" s="11" t="s">
        <v>145</v>
      </c>
      <c r="J480" s="23" t="s">
        <v>195</v>
      </c>
      <c r="K480" s="11" t="s">
        <v>130</v>
      </c>
    </row>
    <row r="481" spans="8:11" ht="15" customHeight="1">
      <c r="H481" s="16" t="str">
        <f t="shared" si="13"/>
        <v>Pop. Decrease0.63</v>
      </c>
      <c r="I481" s="11" t="s">
        <v>145</v>
      </c>
      <c r="J481" s="23" t="s">
        <v>196</v>
      </c>
      <c r="K481" s="11" t="s">
        <v>130</v>
      </c>
    </row>
    <row r="482" spans="8:11" ht="15" customHeight="1">
      <c r="H482" s="16" t="str">
        <f t="shared" si="13"/>
        <v>Pop. Decrease0.64</v>
      </c>
      <c r="I482" s="11" t="s">
        <v>145</v>
      </c>
      <c r="J482" s="23" t="s">
        <v>197</v>
      </c>
      <c r="K482" s="11" t="s">
        <v>130</v>
      </c>
    </row>
    <row r="483" spans="8:11" ht="15" customHeight="1">
      <c r="H483" s="16" t="str">
        <f t="shared" si="13"/>
        <v>Pop. Decrease0.65</v>
      </c>
      <c r="I483" s="11" t="s">
        <v>145</v>
      </c>
      <c r="J483" s="23" t="s">
        <v>198</v>
      </c>
      <c r="K483" s="11" t="s">
        <v>130</v>
      </c>
    </row>
    <row r="484" spans="8:11" ht="15" customHeight="1">
      <c r="H484" s="16" t="str">
        <f t="shared" si="13"/>
        <v>Pop. Decrease0.66</v>
      </c>
      <c r="I484" s="11" t="s">
        <v>145</v>
      </c>
      <c r="J484" s="23" t="s">
        <v>199</v>
      </c>
      <c r="K484" s="11" t="s">
        <v>130</v>
      </c>
    </row>
    <row r="485" spans="8:11" ht="15" customHeight="1">
      <c r="H485" s="16" t="str">
        <f t="shared" si="13"/>
        <v>Pop. Decrease0.67</v>
      </c>
      <c r="I485" s="11" t="s">
        <v>145</v>
      </c>
      <c r="J485" s="23" t="s">
        <v>200</v>
      </c>
      <c r="K485" s="11" t="s">
        <v>130</v>
      </c>
    </row>
    <row r="486" spans="8:11" ht="15" customHeight="1">
      <c r="H486" s="16" t="str">
        <f t="shared" si="13"/>
        <v>Pop. Decrease0.68</v>
      </c>
      <c r="I486" s="11" t="s">
        <v>145</v>
      </c>
      <c r="J486" s="23" t="s">
        <v>201</v>
      </c>
      <c r="K486" s="11" t="s">
        <v>130</v>
      </c>
    </row>
    <row r="487" spans="8:11" ht="15" customHeight="1">
      <c r="H487" s="16" t="str">
        <f t="shared" si="13"/>
        <v>Pop. Decrease0.69</v>
      </c>
      <c r="I487" s="11" t="s">
        <v>145</v>
      </c>
      <c r="J487" s="23" t="s">
        <v>202</v>
      </c>
      <c r="K487" s="11" t="s">
        <v>130</v>
      </c>
    </row>
    <row r="488" spans="8:11" ht="15" customHeight="1">
      <c r="H488" s="16" t="str">
        <f t="shared" si="13"/>
        <v>Pop. Decrease0.70</v>
      </c>
      <c r="I488" s="11" t="s">
        <v>145</v>
      </c>
      <c r="J488" s="23" t="s">
        <v>203</v>
      </c>
      <c r="K488" s="11" t="s">
        <v>130</v>
      </c>
    </row>
    <row r="489" spans="8:11" ht="15" customHeight="1">
      <c r="H489" s="16" t="str">
        <f t="shared" si="13"/>
        <v>Pop. Decrease0.71</v>
      </c>
      <c r="I489" s="11" t="s">
        <v>145</v>
      </c>
      <c r="J489" s="23" t="s">
        <v>204</v>
      </c>
      <c r="K489" s="11" t="s">
        <v>130</v>
      </c>
    </row>
    <row r="490" spans="8:11" ht="15" customHeight="1">
      <c r="H490" s="16" t="str">
        <f t="shared" si="13"/>
        <v>Pop. Decrease0.72</v>
      </c>
      <c r="I490" s="11" t="s">
        <v>145</v>
      </c>
      <c r="J490" s="23" t="s">
        <v>205</v>
      </c>
      <c r="K490" s="11" t="s">
        <v>130</v>
      </c>
    </row>
    <row r="491" spans="8:11" ht="15" customHeight="1">
      <c r="H491" s="16" t="str">
        <f t="shared" si="13"/>
        <v>Pop. Decrease0.73</v>
      </c>
      <c r="I491" s="11" t="s">
        <v>145</v>
      </c>
      <c r="J491" s="23" t="s">
        <v>206</v>
      </c>
      <c r="K491" s="11" t="s">
        <v>130</v>
      </c>
    </row>
    <row r="492" spans="8:11" ht="15" customHeight="1">
      <c r="H492" s="16" t="str">
        <f t="shared" si="13"/>
        <v>Pop. Decrease0.74</v>
      </c>
      <c r="I492" s="11" t="s">
        <v>145</v>
      </c>
      <c r="J492" s="23" t="s">
        <v>207</v>
      </c>
      <c r="K492" s="11" t="s">
        <v>130</v>
      </c>
    </row>
    <row r="493" spans="8:11" ht="15" customHeight="1">
      <c r="H493" s="16" t="str">
        <f t="shared" si="13"/>
        <v>Pop. Decrease0.75</v>
      </c>
      <c r="I493" s="11" t="s">
        <v>145</v>
      </c>
      <c r="J493" s="23" t="s">
        <v>208</v>
      </c>
      <c r="K493" s="11" t="s">
        <v>130</v>
      </c>
    </row>
    <row r="494" spans="8:11" ht="15" customHeight="1">
      <c r="H494" s="16" t="str">
        <f t="shared" si="13"/>
        <v>Pop. Decrease0.76</v>
      </c>
      <c r="I494" s="11" t="s">
        <v>145</v>
      </c>
      <c r="J494" s="23" t="s">
        <v>209</v>
      </c>
      <c r="K494" s="11" t="s">
        <v>130</v>
      </c>
    </row>
    <row r="495" spans="8:11" ht="15" customHeight="1">
      <c r="H495" s="16" t="str">
        <f t="shared" si="13"/>
        <v>Pop. Decrease0.77</v>
      </c>
      <c r="I495" s="11" t="s">
        <v>145</v>
      </c>
      <c r="J495" s="23" t="s">
        <v>210</v>
      </c>
      <c r="K495" s="11" t="s">
        <v>130</v>
      </c>
    </row>
    <row r="496" spans="8:11" ht="15" customHeight="1">
      <c r="H496" s="16" t="str">
        <f t="shared" si="13"/>
        <v>Pop. Decrease0.78</v>
      </c>
      <c r="I496" s="11" t="s">
        <v>145</v>
      </c>
      <c r="J496" s="23" t="s">
        <v>211</v>
      </c>
      <c r="K496" s="11" t="s">
        <v>130</v>
      </c>
    </row>
    <row r="497" spans="8:11" ht="15" customHeight="1">
      <c r="H497" s="16" t="str">
        <f t="shared" si="13"/>
        <v>Pop. Decrease0.79</v>
      </c>
      <c r="I497" s="11" t="s">
        <v>145</v>
      </c>
      <c r="J497" s="23" t="s">
        <v>212</v>
      </c>
      <c r="K497" s="11" t="s">
        <v>130</v>
      </c>
    </row>
    <row r="498" spans="8:11" ht="15" customHeight="1">
      <c r="H498" s="16" t="str">
        <f t="shared" si="13"/>
        <v>Pop. Decrease0.80</v>
      </c>
      <c r="I498" s="11" t="s">
        <v>145</v>
      </c>
      <c r="J498" s="23" t="s">
        <v>213</v>
      </c>
      <c r="K498" s="11" t="s">
        <v>130</v>
      </c>
    </row>
    <row r="499" spans="8:11" ht="15" customHeight="1">
      <c r="H499" s="16" t="str">
        <f t="shared" si="13"/>
        <v>Pop. Decrease0.81</v>
      </c>
      <c r="I499" s="11" t="s">
        <v>145</v>
      </c>
      <c r="J499" s="23" t="s">
        <v>214</v>
      </c>
      <c r="K499" s="11" t="s">
        <v>130</v>
      </c>
    </row>
    <row r="500" spans="8:11" ht="15" customHeight="1">
      <c r="H500" s="16" t="str">
        <f t="shared" si="13"/>
        <v>Pop. Decrease0.82</v>
      </c>
      <c r="I500" s="11" t="s">
        <v>145</v>
      </c>
      <c r="J500" s="23" t="s">
        <v>215</v>
      </c>
      <c r="K500" s="11" t="s">
        <v>130</v>
      </c>
    </row>
    <row r="501" spans="8:11" ht="15" customHeight="1">
      <c r="H501" s="16" t="str">
        <f t="shared" si="13"/>
        <v>Pop. Decrease0.83</v>
      </c>
      <c r="I501" s="11" t="s">
        <v>145</v>
      </c>
      <c r="J501" s="23" t="s">
        <v>216</v>
      </c>
      <c r="K501" s="11" t="s">
        <v>130</v>
      </c>
    </row>
    <row r="502" spans="8:11" ht="15" customHeight="1">
      <c r="H502" s="16" t="str">
        <f t="shared" si="13"/>
        <v>Pop. Decrease0.84</v>
      </c>
      <c r="I502" s="11" t="s">
        <v>145</v>
      </c>
      <c r="J502" s="23" t="s">
        <v>217</v>
      </c>
      <c r="K502" s="11" t="s">
        <v>130</v>
      </c>
    </row>
    <row r="503" spans="8:11" ht="15" customHeight="1">
      <c r="H503" s="16" t="str">
        <f t="shared" si="13"/>
        <v>Pop. Decrease0.85</v>
      </c>
      <c r="I503" s="11" t="s">
        <v>145</v>
      </c>
      <c r="J503" s="23" t="s">
        <v>218</v>
      </c>
      <c r="K503" s="11" t="s">
        <v>130</v>
      </c>
    </row>
    <row r="504" spans="8:11" ht="15" customHeight="1">
      <c r="H504" s="16" t="str">
        <f t="shared" si="13"/>
        <v>Pop. Decrease0.86</v>
      </c>
      <c r="I504" s="11" t="s">
        <v>145</v>
      </c>
      <c r="J504" s="23" t="s">
        <v>219</v>
      </c>
      <c r="K504" s="11" t="s">
        <v>130</v>
      </c>
    </row>
    <row r="505" spans="8:11" ht="15" customHeight="1">
      <c r="H505" s="16" t="str">
        <f t="shared" si="13"/>
        <v>Pop. Decrease0.87</v>
      </c>
      <c r="I505" s="11" t="s">
        <v>145</v>
      </c>
      <c r="J505" s="23" t="s">
        <v>220</v>
      </c>
      <c r="K505" s="11" t="s">
        <v>130</v>
      </c>
    </row>
    <row r="506" spans="8:11" ht="15" customHeight="1">
      <c r="H506" s="16" t="str">
        <f t="shared" si="13"/>
        <v>Pop. Decrease0.88</v>
      </c>
      <c r="I506" s="11" t="s">
        <v>145</v>
      </c>
      <c r="J506" s="23" t="s">
        <v>221</v>
      </c>
      <c r="K506" s="11" t="s">
        <v>130</v>
      </c>
    </row>
    <row r="507" spans="8:11" ht="15" customHeight="1">
      <c r="H507" s="16" t="str">
        <f t="shared" si="13"/>
        <v>Pop. Decrease0.89</v>
      </c>
      <c r="I507" s="11" t="s">
        <v>145</v>
      </c>
      <c r="J507" s="23" t="s">
        <v>222</v>
      </c>
      <c r="K507" s="11" t="s">
        <v>130</v>
      </c>
    </row>
    <row r="508" spans="8:11" ht="15" customHeight="1">
      <c r="H508" s="16" t="str">
        <f t="shared" si="13"/>
        <v>Pop. Decrease0.90</v>
      </c>
      <c r="I508" s="11" t="s">
        <v>145</v>
      </c>
      <c r="J508" s="23" t="s">
        <v>223</v>
      </c>
      <c r="K508" s="11" t="s">
        <v>130</v>
      </c>
    </row>
    <row r="509" spans="8:11" ht="15" customHeight="1">
      <c r="H509" s="16" t="str">
        <f t="shared" si="13"/>
        <v>Pop. Decrease0.91</v>
      </c>
      <c r="I509" s="11" t="s">
        <v>145</v>
      </c>
      <c r="J509" s="23" t="s">
        <v>224</v>
      </c>
      <c r="K509" s="11" t="s">
        <v>130</v>
      </c>
    </row>
    <row r="510" spans="8:11" ht="15" customHeight="1">
      <c r="H510" s="16" t="str">
        <f t="shared" si="13"/>
        <v>Pop. Decrease0.92</v>
      </c>
      <c r="I510" s="11" t="s">
        <v>145</v>
      </c>
      <c r="J510" s="23" t="s">
        <v>225</v>
      </c>
      <c r="K510" s="11" t="s">
        <v>130</v>
      </c>
    </row>
    <row r="511" spans="8:11" ht="15" customHeight="1">
      <c r="H511" s="16" t="str">
        <f t="shared" si="13"/>
        <v>Pop. Decrease0.93</v>
      </c>
      <c r="I511" s="11" t="s">
        <v>145</v>
      </c>
      <c r="J511" s="23" t="s">
        <v>226</v>
      </c>
      <c r="K511" s="11" t="s">
        <v>130</v>
      </c>
    </row>
    <row r="512" spans="8:11" ht="15" customHeight="1">
      <c r="H512" s="16" t="str">
        <f t="shared" si="13"/>
        <v>Pop. Decrease0.94</v>
      </c>
      <c r="I512" s="11" t="s">
        <v>145</v>
      </c>
      <c r="J512" s="23" t="s">
        <v>227</v>
      </c>
      <c r="K512" s="11" t="s">
        <v>130</v>
      </c>
    </row>
    <row r="513" spans="8:11" ht="15" customHeight="1">
      <c r="H513" s="16" t="str">
        <f t="shared" si="13"/>
        <v>Pop. Decrease0.95</v>
      </c>
      <c r="I513" s="11" t="s">
        <v>145</v>
      </c>
      <c r="J513" s="23" t="s">
        <v>228</v>
      </c>
      <c r="K513" s="11" t="s">
        <v>130</v>
      </c>
    </row>
    <row r="514" spans="8:11" ht="15" customHeight="1">
      <c r="H514" s="16" t="str">
        <f t="shared" si="13"/>
        <v>Pop. Decrease0.96</v>
      </c>
      <c r="I514" s="11" t="s">
        <v>145</v>
      </c>
      <c r="J514" s="23" t="s">
        <v>229</v>
      </c>
      <c r="K514" s="11" t="s">
        <v>130</v>
      </c>
    </row>
    <row r="515" spans="8:11" ht="15" customHeight="1">
      <c r="H515" s="16" t="str">
        <f t="shared" si="13"/>
        <v>Pop. Decrease0.97</v>
      </c>
      <c r="I515" s="11" t="s">
        <v>145</v>
      </c>
      <c r="J515" s="23" t="s">
        <v>230</v>
      </c>
      <c r="K515" s="11" t="s">
        <v>130</v>
      </c>
    </row>
    <row r="516" spans="8:11" ht="15" customHeight="1">
      <c r="H516" s="16" t="str">
        <f t="shared" si="13"/>
        <v>Pop. Decrease0.98</v>
      </c>
      <c r="I516" s="11" t="s">
        <v>145</v>
      </c>
      <c r="J516" s="23" t="s">
        <v>231</v>
      </c>
      <c r="K516" s="11" t="s">
        <v>130</v>
      </c>
    </row>
    <row r="517" spans="8:11" ht="15" customHeight="1">
      <c r="H517" s="16" t="str">
        <f t="shared" si="13"/>
        <v>Pop. Decrease0.99</v>
      </c>
      <c r="I517" s="11" t="s">
        <v>145</v>
      </c>
      <c r="J517" s="23" t="s">
        <v>232</v>
      </c>
      <c r="K517" s="11" t="s">
        <v>130</v>
      </c>
    </row>
    <row r="518" spans="8:11" ht="15" customHeight="1">
      <c r="H518" s="16" t="str">
        <f t="shared" si="13"/>
        <v>Pop. Decrease1.00</v>
      </c>
      <c r="I518" s="11" t="s">
        <v>145</v>
      </c>
      <c r="J518" s="23" t="s">
        <v>233</v>
      </c>
      <c r="K518" s="11" t="s">
        <v>130</v>
      </c>
    </row>
    <row r="519" spans="8:11" ht="15" customHeight="1">
      <c r="H519" s="16" t="str">
        <f t="shared" ref="H519:H539" si="14">CONCATENATE(I519,J519)</f>
        <v>Pop. Increase0.00</v>
      </c>
      <c r="I519" s="11" t="s">
        <v>141</v>
      </c>
      <c r="J519" s="23" t="s">
        <v>151</v>
      </c>
      <c r="K519" s="11" t="s">
        <v>128</v>
      </c>
    </row>
    <row r="520" spans="8:11" ht="15" customHeight="1">
      <c r="H520" s="16" t="str">
        <f t="shared" si="14"/>
        <v>Pop. Increase0.01</v>
      </c>
      <c r="I520" s="11" t="s">
        <v>141</v>
      </c>
      <c r="J520" s="22">
        <v>0.01</v>
      </c>
      <c r="K520" s="11" t="s">
        <v>128</v>
      </c>
    </row>
    <row r="521" spans="8:11" ht="15" customHeight="1">
      <c r="H521" s="16" t="str">
        <f t="shared" si="14"/>
        <v>Pop. Increase0.02</v>
      </c>
      <c r="I521" s="11" t="s">
        <v>141</v>
      </c>
      <c r="J521" s="22">
        <v>0.02</v>
      </c>
      <c r="K521" s="11" t="s">
        <v>129</v>
      </c>
    </row>
    <row r="522" spans="8:11" ht="15" customHeight="1">
      <c r="H522" s="16" t="str">
        <f t="shared" si="14"/>
        <v>Pop. Increase0.03</v>
      </c>
      <c r="I522" s="11" t="s">
        <v>141</v>
      </c>
      <c r="J522" s="22">
        <v>0.03</v>
      </c>
      <c r="K522" s="11" t="s">
        <v>129</v>
      </c>
    </row>
    <row r="523" spans="8:11" ht="15" customHeight="1">
      <c r="H523" s="16" t="str">
        <f t="shared" si="14"/>
        <v>Pop. Increase0.04</v>
      </c>
      <c r="I523" s="11" t="s">
        <v>141</v>
      </c>
      <c r="J523" s="22">
        <v>0.04</v>
      </c>
      <c r="K523" s="11" t="s">
        <v>130</v>
      </c>
    </row>
    <row r="524" spans="8:11" ht="15" customHeight="1">
      <c r="H524" s="16" t="str">
        <f t="shared" si="14"/>
        <v>Pop. Increase0.05</v>
      </c>
      <c r="I524" s="11" t="s">
        <v>141</v>
      </c>
      <c r="J524" s="22">
        <v>0.05</v>
      </c>
      <c r="K524" s="11" t="s">
        <v>130</v>
      </c>
    </row>
    <row r="525" spans="8:11" ht="15" customHeight="1">
      <c r="H525" s="16" t="str">
        <f t="shared" si="14"/>
        <v>Pop. Increase0.06</v>
      </c>
      <c r="I525" s="11" t="s">
        <v>141</v>
      </c>
      <c r="J525" s="22">
        <v>0.06</v>
      </c>
      <c r="K525" s="11" t="s">
        <v>130</v>
      </c>
    </row>
    <row r="526" spans="8:11" ht="15" customHeight="1">
      <c r="H526" s="16" t="str">
        <f t="shared" si="14"/>
        <v>Pop. Increase0.07</v>
      </c>
      <c r="I526" s="11" t="s">
        <v>141</v>
      </c>
      <c r="J526" s="22">
        <v>7.0000000000000007E-2</v>
      </c>
      <c r="K526" s="11" t="s">
        <v>130</v>
      </c>
    </row>
    <row r="527" spans="8:11" ht="15" customHeight="1">
      <c r="H527" s="16" t="str">
        <f t="shared" si="14"/>
        <v>Pop. Increase0.08</v>
      </c>
      <c r="I527" s="11" t="s">
        <v>141</v>
      </c>
      <c r="J527" s="22">
        <v>0.08</v>
      </c>
      <c r="K527" s="11" t="s">
        <v>130</v>
      </c>
    </row>
    <row r="528" spans="8:11" ht="15" customHeight="1">
      <c r="H528" s="16" t="str">
        <f t="shared" si="14"/>
        <v>Pop. Increase0.09</v>
      </c>
      <c r="I528" s="11" t="s">
        <v>141</v>
      </c>
      <c r="J528" s="22">
        <v>0.09</v>
      </c>
      <c r="K528" s="11" t="s">
        <v>130</v>
      </c>
    </row>
    <row r="529" spans="8:11" ht="15" customHeight="1">
      <c r="H529" s="16" t="str">
        <f t="shared" si="14"/>
        <v>Pop. Increase0.10</v>
      </c>
      <c r="I529" s="11" t="s">
        <v>141</v>
      </c>
      <c r="J529" s="23" t="s">
        <v>152</v>
      </c>
      <c r="K529" s="11" t="s">
        <v>130</v>
      </c>
    </row>
    <row r="530" spans="8:11" ht="15" customHeight="1">
      <c r="H530" s="16" t="str">
        <f t="shared" si="14"/>
        <v>Pop. Increase0.11</v>
      </c>
      <c r="I530" s="11" t="s">
        <v>141</v>
      </c>
      <c r="J530" s="22">
        <v>0.11</v>
      </c>
      <c r="K530" s="11" t="s">
        <v>130</v>
      </c>
    </row>
    <row r="531" spans="8:11" ht="15" customHeight="1">
      <c r="H531" s="16" t="str">
        <f t="shared" si="14"/>
        <v>Pop. Increase0.12</v>
      </c>
      <c r="I531" s="11" t="s">
        <v>141</v>
      </c>
      <c r="J531" s="22">
        <v>0.12</v>
      </c>
      <c r="K531" s="11" t="s">
        <v>130</v>
      </c>
    </row>
    <row r="532" spans="8:11" ht="15" customHeight="1">
      <c r="H532" s="16" t="str">
        <f t="shared" si="14"/>
        <v>Pop. Increase0.13</v>
      </c>
      <c r="I532" s="11" t="s">
        <v>141</v>
      </c>
      <c r="J532" s="22">
        <v>0.13</v>
      </c>
      <c r="K532" s="11" t="s">
        <v>130</v>
      </c>
    </row>
    <row r="533" spans="8:11" ht="15" customHeight="1">
      <c r="H533" s="16" t="str">
        <f t="shared" si="14"/>
        <v>Pop. Increase0.14</v>
      </c>
      <c r="I533" s="11" t="s">
        <v>141</v>
      </c>
      <c r="J533" s="22">
        <v>0.14000000000000001</v>
      </c>
      <c r="K533" s="11" t="s">
        <v>130</v>
      </c>
    </row>
    <row r="534" spans="8:11" ht="15" customHeight="1">
      <c r="H534" s="16" t="str">
        <f t="shared" si="14"/>
        <v>Pop. Increase0.15</v>
      </c>
      <c r="I534" s="11" t="s">
        <v>141</v>
      </c>
      <c r="J534" s="22">
        <v>0.15</v>
      </c>
      <c r="K534" s="11" t="s">
        <v>130</v>
      </c>
    </row>
    <row r="535" spans="8:11" ht="15" customHeight="1">
      <c r="H535" s="16" t="str">
        <f t="shared" si="14"/>
        <v>Pop. Increase0.16</v>
      </c>
      <c r="I535" s="11" t="s">
        <v>141</v>
      </c>
      <c r="J535" s="22">
        <v>0.16</v>
      </c>
      <c r="K535" s="11" t="s">
        <v>130</v>
      </c>
    </row>
    <row r="536" spans="8:11" ht="15" customHeight="1">
      <c r="H536" s="16" t="str">
        <f t="shared" si="14"/>
        <v>Pop. Increase0.17</v>
      </c>
      <c r="I536" s="11" t="s">
        <v>141</v>
      </c>
      <c r="J536" s="22">
        <v>0.17</v>
      </c>
      <c r="K536" s="11" t="s">
        <v>130</v>
      </c>
    </row>
    <row r="537" spans="8:11" ht="15" customHeight="1">
      <c r="H537" s="16" t="str">
        <f t="shared" si="14"/>
        <v>Pop. Increase0.18</v>
      </c>
      <c r="I537" s="11" t="s">
        <v>141</v>
      </c>
      <c r="J537" s="22">
        <v>0.18</v>
      </c>
      <c r="K537" s="11" t="s">
        <v>130</v>
      </c>
    </row>
    <row r="538" spans="8:11" ht="15" customHeight="1">
      <c r="H538" s="16" t="str">
        <f t="shared" si="14"/>
        <v>Pop. Increase0.19</v>
      </c>
      <c r="I538" s="11" t="s">
        <v>141</v>
      </c>
      <c r="J538" s="22">
        <v>0.19</v>
      </c>
      <c r="K538" s="11" t="s">
        <v>130</v>
      </c>
    </row>
    <row r="539" spans="8:11" ht="15" customHeight="1">
      <c r="H539" s="16" t="str">
        <f t="shared" si="14"/>
        <v>Pop. Increase0.20</v>
      </c>
      <c r="I539" s="11" t="s">
        <v>141</v>
      </c>
      <c r="J539" s="23" t="s">
        <v>153</v>
      </c>
      <c r="K539" s="11" t="s">
        <v>130</v>
      </c>
    </row>
    <row r="540" spans="8:11" ht="15" customHeight="1">
      <c r="H540" s="16" t="str">
        <f t="shared" ref="H540:H603" si="15">CONCATENATE(I540,J540)</f>
        <v>Pop. Increase0.21</v>
      </c>
      <c r="I540" s="11" t="s">
        <v>141</v>
      </c>
      <c r="J540" s="23" t="s">
        <v>154</v>
      </c>
      <c r="K540" s="11" t="s">
        <v>130</v>
      </c>
    </row>
    <row r="541" spans="8:11" ht="15" customHeight="1">
      <c r="H541" s="16" t="str">
        <f t="shared" si="15"/>
        <v>Pop. Increase0.22</v>
      </c>
      <c r="I541" s="11" t="s">
        <v>141</v>
      </c>
      <c r="J541" s="23" t="s">
        <v>155</v>
      </c>
      <c r="K541" s="11" t="s">
        <v>130</v>
      </c>
    </row>
    <row r="542" spans="8:11" ht="15" customHeight="1">
      <c r="H542" s="16" t="str">
        <f t="shared" si="15"/>
        <v>Pop. Increase0.23</v>
      </c>
      <c r="I542" s="11" t="s">
        <v>141</v>
      </c>
      <c r="J542" s="23" t="s">
        <v>156</v>
      </c>
      <c r="K542" s="11" t="s">
        <v>130</v>
      </c>
    </row>
    <row r="543" spans="8:11" ht="15" customHeight="1">
      <c r="H543" s="16" t="str">
        <f t="shared" si="15"/>
        <v>Pop. Increase0.24</v>
      </c>
      <c r="I543" s="11" t="s">
        <v>141</v>
      </c>
      <c r="J543" s="23" t="s">
        <v>157</v>
      </c>
      <c r="K543" s="11" t="s">
        <v>130</v>
      </c>
    </row>
    <row r="544" spans="8:11" ht="15" customHeight="1">
      <c r="H544" s="16" t="str">
        <f t="shared" si="15"/>
        <v>Pop. Increase0.25</v>
      </c>
      <c r="I544" s="11" t="s">
        <v>141</v>
      </c>
      <c r="J544" s="23" t="s">
        <v>158</v>
      </c>
      <c r="K544" s="11" t="s">
        <v>130</v>
      </c>
    </row>
    <row r="545" spans="8:11" ht="15" customHeight="1">
      <c r="H545" s="16" t="str">
        <f t="shared" si="15"/>
        <v>Pop. Increase0.26</v>
      </c>
      <c r="I545" s="11" t="s">
        <v>141</v>
      </c>
      <c r="J545" s="23" t="s">
        <v>159</v>
      </c>
      <c r="K545" s="11" t="s">
        <v>130</v>
      </c>
    </row>
    <row r="546" spans="8:11" ht="15" customHeight="1">
      <c r="H546" s="16" t="str">
        <f t="shared" si="15"/>
        <v>Pop. Increase0.27</v>
      </c>
      <c r="I546" s="11" t="s">
        <v>141</v>
      </c>
      <c r="J546" s="23" t="s">
        <v>160</v>
      </c>
      <c r="K546" s="11" t="s">
        <v>130</v>
      </c>
    </row>
    <row r="547" spans="8:11" ht="15" customHeight="1">
      <c r="H547" s="16" t="str">
        <f t="shared" si="15"/>
        <v>Pop. Increase0.28</v>
      </c>
      <c r="I547" s="11" t="s">
        <v>141</v>
      </c>
      <c r="J547" s="23" t="s">
        <v>161</v>
      </c>
      <c r="K547" s="11" t="s">
        <v>130</v>
      </c>
    </row>
    <row r="548" spans="8:11" ht="15" customHeight="1">
      <c r="H548" s="16" t="str">
        <f t="shared" si="15"/>
        <v>Pop. Increase0.29</v>
      </c>
      <c r="I548" s="11" t="s">
        <v>141</v>
      </c>
      <c r="J548" s="23" t="s">
        <v>162</v>
      </c>
      <c r="K548" s="11" t="s">
        <v>130</v>
      </c>
    </row>
    <row r="549" spans="8:11" ht="15" customHeight="1">
      <c r="H549" s="16" t="str">
        <f t="shared" si="15"/>
        <v>Pop. Increase0.30</v>
      </c>
      <c r="I549" s="11" t="s">
        <v>141</v>
      </c>
      <c r="J549" s="23" t="s">
        <v>163</v>
      </c>
      <c r="K549" s="11" t="s">
        <v>130</v>
      </c>
    </row>
    <row r="550" spans="8:11" ht="15" customHeight="1">
      <c r="H550" s="16" t="str">
        <f t="shared" si="15"/>
        <v>Pop. Increase0.31</v>
      </c>
      <c r="I550" s="11" t="s">
        <v>141</v>
      </c>
      <c r="J550" s="23" t="s">
        <v>164</v>
      </c>
      <c r="K550" s="11" t="s">
        <v>130</v>
      </c>
    </row>
    <row r="551" spans="8:11" ht="15" customHeight="1">
      <c r="H551" s="16" t="str">
        <f t="shared" si="15"/>
        <v>Pop. Increase0.32</v>
      </c>
      <c r="I551" s="11" t="s">
        <v>141</v>
      </c>
      <c r="J551" s="23" t="s">
        <v>165</v>
      </c>
      <c r="K551" s="11" t="s">
        <v>130</v>
      </c>
    </row>
    <row r="552" spans="8:11" ht="15" customHeight="1">
      <c r="H552" s="16" t="str">
        <f t="shared" si="15"/>
        <v>Pop. Increase0.33</v>
      </c>
      <c r="I552" s="11" t="s">
        <v>141</v>
      </c>
      <c r="J552" s="23" t="s">
        <v>166</v>
      </c>
      <c r="K552" s="11" t="s">
        <v>130</v>
      </c>
    </row>
    <row r="553" spans="8:11" ht="15" customHeight="1">
      <c r="H553" s="16" t="str">
        <f t="shared" si="15"/>
        <v>Pop. Increase0.34</v>
      </c>
      <c r="I553" s="11" t="s">
        <v>141</v>
      </c>
      <c r="J553" s="23" t="s">
        <v>167</v>
      </c>
      <c r="K553" s="11" t="s">
        <v>130</v>
      </c>
    </row>
    <row r="554" spans="8:11" ht="15" customHeight="1">
      <c r="H554" s="16" t="str">
        <f t="shared" si="15"/>
        <v>Pop. Increase0.35</v>
      </c>
      <c r="I554" s="11" t="s">
        <v>141</v>
      </c>
      <c r="J554" s="23" t="s">
        <v>168</v>
      </c>
      <c r="K554" s="11" t="s">
        <v>130</v>
      </c>
    </row>
    <row r="555" spans="8:11" ht="15" customHeight="1">
      <c r="H555" s="16" t="str">
        <f t="shared" si="15"/>
        <v>Pop. Increase0.36</v>
      </c>
      <c r="I555" s="11" t="s">
        <v>141</v>
      </c>
      <c r="J555" s="23" t="s">
        <v>169</v>
      </c>
      <c r="K555" s="11" t="s">
        <v>130</v>
      </c>
    </row>
    <row r="556" spans="8:11" ht="15" customHeight="1">
      <c r="H556" s="16" t="str">
        <f t="shared" si="15"/>
        <v>Pop. Increase0.37</v>
      </c>
      <c r="I556" s="11" t="s">
        <v>141</v>
      </c>
      <c r="J556" s="23" t="s">
        <v>170</v>
      </c>
      <c r="K556" s="11" t="s">
        <v>130</v>
      </c>
    </row>
    <row r="557" spans="8:11" ht="15" customHeight="1">
      <c r="H557" s="16" t="str">
        <f t="shared" si="15"/>
        <v>Pop. Increase0.38</v>
      </c>
      <c r="I557" s="11" t="s">
        <v>141</v>
      </c>
      <c r="J557" s="23" t="s">
        <v>171</v>
      </c>
      <c r="K557" s="11" t="s">
        <v>130</v>
      </c>
    </row>
    <row r="558" spans="8:11" ht="15" customHeight="1">
      <c r="H558" s="16" t="str">
        <f t="shared" si="15"/>
        <v>Pop. Increase0.39</v>
      </c>
      <c r="I558" s="11" t="s">
        <v>141</v>
      </c>
      <c r="J558" s="23" t="s">
        <v>172</v>
      </c>
      <c r="K558" s="11" t="s">
        <v>130</v>
      </c>
    </row>
    <row r="559" spans="8:11" ht="15" customHeight="1">
      <c r="H559" s="16" t="str">
        <f t="shared" si="15"/>
        <v>Pop. Increase0.40</v>
      </c>
      <c r="I559" s="11" t="s">
        <v>141</v>
      </c>
      <c r="J559" s="23" t="s">
        <v>173</v>
      </c>
      <c r="K559" s="11" t="s">
        <v>130</v>
      </c>
    </row>
    <row r="560" spans="8:11" ht="15" customHeight="1">
      <c r="H560" s="16" t="str">
        <f t="shared" si="15"/>
        <v>Pop. Increase0.41</v>
      </c>
      <c r="I560" s="11" t="s">
        <v>141</v>
      </c>
      <c r="J560" s="23" t="s">
        <v>174</v>
      </c>
      <c r="K560" s="11" t="s">
        <v>130</v>
      </c>
    </row>
    <row r="561" spans="8:11" ht="15" customHeight="1">
      <c r="H561" s="16" t="str">
        <f t="shared" si="15"/>
        <v>Pop. Increase0.42</v>
      </c>
      <c r="I561" s="11" t="s">
        <v>141</v>
      </c>
      <c r="J561" s="23" t="s">
        <v>175</v>
      </c>
      <c r="K561" s="11" t="s">
        <v>130</v>
      </c>
    </row>
    <row r="562" spans="8:11" ht="15" customHeight="1">
      <c r="H562" s="16" t="str">
        <f t="shared" si="15"/>
        <v>Pop. Increase0.43</v>
      </c>
      <c r="I562" s="11" t="s">
        <v>141</v>
      </c>
      <c r="J562" s="23" t="s">
        <v>176</v>
      </c>
      <c r="K562" s="11" t="s">
        <v>130</v>
      </c>
    </row>
    <row r="563" spans="8:11" ht="15" customHeight="1">
      <c r="H563" s="16" t="str">
        <f t="shared" si="15"/>
        <v>Pop. Increase0.44</v>
      </c>
      <c r="I563" s="11" t="s">
        <v>141</v>
      </c>
      <c r="J563" s="23" t="s">
        <v>177</v>
      </c>
      <c r="K563" s="11" t="s">
        <v>130</v>
      </c>
    </row>
    <row r="564" spans="8:11" ht="15" customHeight="1">
      <c r="H564" s="16" t="str">
        <f t="shared" si="15"/>
        <v>Pop. Increase0.45</v>
      </c>
      <c r="I564" s="11" t="s">
        <v>141</v>
      </c>
      <c r="J564" s="23" t="s">
        <v>178</v>
      </c>
      <c r="K564" s="11" t="s">
        <v>130</v>
      </c>
    </row>
    <row r="565" spans="8:11" ht="15" customHeight="1">
      <c r="H565" s="16" t="str">
        <f t="shared" si="15"/>
        <v>Pop. Increase0.46</v>
      </c>
      <c r="I565" s="11" t="s">
        <v>141</v>
      </c>
      <c r="J565" s="23" t="s">
        <v>179</v>
      </c>
      <c r="K565" s="11" t="s">
        <v>130</v>
      </c>
    </row>
    <row r="566" spans="8:11" ht="15" customHeight="1">
      <c r="H566" s="16" t="str">
        <f t="shared" si="15"/>
        <v>Pop. Increase0.47</v>
      </c>
      <c r="I566" s="11" t="s">
        <v>141</v>
      </c>
      <c r="J566" s="23" t="s">
        <v>180</v>
      </c>
      <c r="K566" s="11" t="s">
        <v>130</v>
      </c>
    </row>
    <row r="567" spans="8:11" ht="15" customHeight="1">
      <c r="H567" s="16" t="str">
        <f t="shared" si="15"/>
        <v>Pop. Increase0.48</v>
      </c>
      <c r="I567" s="11" t="s">
        <v>141</v>
      </c>
      <c r="J567" s="23" t="s">
        <v>181</v>
      </c>
      <c r="K567" s="11" t="s">
        <v>130</v>
      </c>
    </row>
    <row r="568" spans="8:11" ht="15" customHeight="1">
      <c r="H568" s="16" t="str">
        <f t="shared" si="15"/>
        <v>Pop. Increase0.49</v>
      </c>
      <c r="I568" s="11" t="s">
        <v>141</v>
      </c>
      <c r="J568" s="23" t="s">
        <v>182</v>
      </c>
      <c r="K568" s="11" t="s">
        <v>130</v>
      </c>
    </row>
    <row r="569" spans="8:11" ht="15" customHeight="1">
      <c r="H569" s="16" t="str">
        <f t="shared" si="15"/>
        <v>Pop. Increase0.50</v>
      </c>
      <c r="I569" s="11" t="s">
        <v>141</v>
      </c>
      <c r="J569" s="23" t="s">
        <v>183</v>
      </c>
      <c r="K569" s="11" t="s">
        <v>130</v>
      </c>
    </row>
    <row r="570" spans="8:11" ht="15" customHeight="1">
      <c r="H570" s="16" t="str">
        <f t="shared" si="15"/>
        <v>Pop. Increase0.51</v>
      </c>
      <c r="I570" s="11" t="s">
        <v>141</v>
      </c>
      <c r="J570" s="23" t="s">
        <v>184</v>
      </c>
      <c r="K570" s="11" t="s">
        <v>130</v>
      </c>
    </row>
    <row r="571" spans="8:11" ht="15" customHeight="1">
      <c r="H571" s="16" t="str">
        <f t="shared" si="15"/>
        <v>Pop. Increase0.52</v>
      </c>
      <c r="I571" s="11" t="s">
        <v>141</v>
      </c>
      <c r="J571" s="23" t="s">
        <v>185</v>
      </c>
      <c r="K571" s="11" t="s">
        <v>130</v>
      </c>
    </row>
    <row r="572" spans="8:11" ht="15" customHeight="1">
      <c r="H572" s="16" t="str">
        <f t="shared" si="15"/>
        <v>Pop. Increase0.53</v>
      </c>
      <c r="I572" s="11" t="s">
        <v>141</v>
      </c>
      <c r="J572" s="23" t="s">
        <v>186</v>
      </c>
      <c r="K572" s="11" t="s">
        <v>130</v>
      </c>
    </row>
    <row r="573" spans="8:11" ht="15" customHeight="1">
      <c r="H573" s="16" t="str">
        <f t="shared" si="15"/>
        <v>Pop. Increase0.54</v>
      </c>
      <c r="I573" s="11" t="s">
        <v>141</v>
      </c>
      <c r="J573" s="23" t="s">
        <v>187</v>
      </c>
      <c r="K573" s="11" t="s">
        <v>130</v>
      </c>
    </row>
    <row r="574" spans="8:11" ht="15" customHeight="1">
      <c r="H574" s="16" t="str">
        <f t="shared" si="15"/>
        <v>Pop. Increase0.55</v>
      </c>
      <c r="I574" s="11" t="s">
        <v>141</v>
      </c>
      <c r="J574" s="23" t="s">
        <v>188</v>
      </c>
      <c r="K574" s="11" t="s">
        <v>130</v>
      </c>
    </row>
    <row r="575" spans="8:11" ht="15" customHeight="1">
      <c r="H575" s="16" t="str">
        <f t="shared" si="15"/>
        <v>Pop. Increase0.56</v>
      </c>
      <c r="I575" s="11" t="s">
        <v>141</v>
      </c>
      <c r="J575" s="23" t="s">
        <v>189</v>
      </c>
      <c r="K575" s="11" t="s">
        <v>130</v>
      </c>
    </row>
    <row r="576" spans="8:11" ht="15" customHeight="1">
      <c r="H576" s="16" t="str">
        <f t="shared" si="15"/>
        <v>Pop. Increase0.57</v>
      </c>
      <c r="I576" s="11" t="s">
        <v>141</v>
      </c>
      <c r="J576" s="23" t="s">
        <v>190</v>
      </c>
      <c r="K576" s="11" t="s">
        <v>130</v>
      </c>
    </row>
    <row r="577" spans="8:11" ht="15" customHeight="1">
      <c r="H577" s="16" t="str">
        <f t="shared" si="15"/>
        <v>Pop. Increase0.58</v>
      </c>
      <c r="I577" s="11" t="s">
        <v>141</v>
      </c>
      <c r="J577" s="23" t="s">
        <v>191</v>
      </c>
      <c r="K577" s="11" t="s">
        <v>130</v>
      </c>
    </row>
    <row r="578" spans="8:11" ht="15" customHeight="1">
      <c r="H578" s="16" t="str">
        <f t="shared" si="15"/>
        <v>Pop. Increase0.59</v>
      </c>
      <c r="I578" s="11" t="s">
        <v>141</v>
      </c>
      <c r="J578" s="23" t="s">
        <v>192</v>
      </c>
      <c r="K578" s="11" t="s">
        <v>130</v>
      </c>
    </row>
    <row r="579" spans="8:11" ht="15" customHeight="1">
      <c r="H579" s="16" t="str">
        <f t="shared" si="15"/>
        <v>Pop. Increase0.60</v>
      </c>
      <c r="I579" s="11" t="s">
        <v>141</v>
      </c>
      <c r="J579" s="23" t="s">
        <v>193</v>
      </c>
      <c r="K579" s="11" t="s">
        <v>130</v>
      </c>
    </row>
    <row r="580" spans="8:11" ht="15" customHeight="1">
      <c r="H580" s="16" t="str">
        <f t="shared" si="15"/>
        <v>Pop. Increase0.61</v>
      </c>
      <c r="I580" s="11" t="s">
        <v>141</v>
      </c>
      <c r="J580" s="23" t="s">
        <v>194</v>
      </c>
      <c r="K580" s="11" t="s">
        <v>130</v>
      </c>
    </row>
    <row r="581" spans="8:11" ht="15" customHeight="1">
      <c r="H581" s="16" t="str">
        <f t="shared" si="15"/>
        <v>Pop. Increase0.62</v>
      </c>
      <c r="I581" s="11" t="s">
        <v>141</v>
      </c>
      <c r="J581" s="23" t="s">
        <v>195</v>
      </c>
      <c r="K581" s="11" t="s">
        <v>130</v>
      </c>
    </row>
    <row r="582" spans="8:11" ht="15" customHeight="1">
      <c r="H582" s="16" t="str">
        <f t="shared" si="15"/>
        <v>Pop. Increase0.63</v>
      </c>
      <c r="I582" s="11" t="s">
        <v>141</v>
      </c>
      <c r="J582" s="23" t="s">
        <v>196</v>
      </c>
      <c r="K582" s="11" t="s">
        <v>130</v>
      </c>
    </row>
    <row r="583" spans="8:11" ht="15" customHeight="1">
      <c r="H583" s="16" t="str">
        <f t="shared" si="15"/>
        <v>Pop. Increase0.64</v>
      </c>
      <c r="I583" s="11" t="s">
        <v>141</v>
      </c>
      <c r="J583" s="23" t="s">
        <v>197</v>
      </c>
      <c r="K583" s="11" t="s">
        <v>130</v>
      </c>
    </row>
    <row r="584" spans="8:11" ht="15" customHeight="1">
      <c r="H584" s="16" t="str">
        <f t="shared" si="15"/>
        <v>Pop. Increase0.65</v>
      </c>
      <c r="I584" s="11" t="s">
        <v>141</v>
      </c>
      <c r="J584" s="23" t="s">
        <v>198</v>
      </c>
      <c r="K584" s="11" t="s">
        <v>130</v>
      </c>
    </row>
    <row r="585" spans="8:11" ht="15" customHeight="1">
      <c r="H585" s="16" t="str">
        <f t="shared" si="15"/>
        <v>Pop. Increase0.66</v>
      </c>
      <c r="I585" s="11" t="s">
        <v>141</v>
      </c>
      <c r="J585" s="23" t="s">
        <v>199</v>
      </c>
      <c r="K585" s="11" t="s">
        <v>130</v>
      </c>
    </row>
    <row r="586" spans="8:11" ht="15" customHeight="1">
      <c r="H586" s="16" t="str">
        <f t="shared" si="15"/>
        <v>Pop. Increase0.67</v>
      </c>
      <c r="I586" s="11" t="s">
        <v>141</v>
      </c>
      <c r="J586" s="23" t="s">
        <v>200</v>
      </c>
      <c r="K586" s="11" t="s">
        <v>130</v>
      </c>
    </row>
    <row r="587" spans="8:11" ht="15" customHeight="1">
      <c r="H587" s="16" t="str">
        <f t="shared" si="15"/>
        <v>Pop. Increase0.68</v>
      </c>
      <c r="I587" s="11" t="s">
        <v>141</v>
      </c>
      <c r="J587" s="23" t="s">
        <v>201</v>
      </c>
      <c r="K587" s="11" t="s">
        <v>130</v>
      </c>
    </row>
    <row r="588" spans="8:11" ht="15" customHeight="1">
      <c r="H588" s="16" t="str">
        <f t="shared" si="15"/>
        <v>Pop. Increase0.69</v>
      </c>
      <c r="I588" s="11" t="s">
        <v>141</v>
      </c>
      <c r="J588" s="23" t="s">
        <v>202</v>
      </c>
      <c r="K588" s="11" t="s">
        <v>130</v>
      </c>
    </row>
    <row r="589" spans="8:11" ht="15" customHeight="1">
      <c r="H589" s="16" t="str">
        <f t="shared" si="15"/>
        <v>Pop. Increase0.70</v>
      </c>
      <c r="I589" s="11" t="s">
        <v>141</v>
      </c>
      <c r="J589" s="23" t="s">
        <v>203</v>
      </c>
      <c r="K589" s="11" t="s">
        <v>130</v>
      </c>
    </row>
    <row r="590" spans="8:11" ht="15" customHeight="1">
      <c r="H590" s="16" t="str">
        <f t="shared" si="15"/>
        <v>Pop. Increase0.71</v>
      </c>
      <c r="I590" s="11" t="s">
        <v>141</v>
      </c>
      <c r="J590" s="23" t="s">
        <v>204</v>
      </c>
      <c r="K590" s="11" t="s">
        <v>130</v>
      </c>
    </row>
    <row r="591" spans="8:11" ht="15" customHeight="1">
      <c r="H591" s="16" t="str">
        <f t="shared" si="15"/>
        <v>Pop. Increase0.72</v>
      </c>
      <c r="I591" s="11" t="s">
        <v>141</v>
      </c>
      <c r="J591" s="23" t="s">
        <v>205</v>
      </c>
      <c r="K591" s="11" t="s">
        <v>130</v>
      </c>
    </row>
    <row r="592" spans="8:11" ht="15" customHeight="1">
      <c r="H592" s="16" t="str">
        <f t="shared" si="15"/>
        <v>Pop. Increase0.73</v>
      </c>
      <c r="I592" s="11" t="s">
        <v>141</v>
      </c>
      <c r="J592" s="23" t="s">
        <v>206</v>
      </c>
      <c r="K592" s="11" t="s">
        <v>130</v>
      </c>
    </row>
    <row r="593" spans="8:11" ht="15" customHeight="1">
      <c r="H593" s="16" t="str">
        <f t="shared" si="15"/>
        <v>Pop. Increase0.74</v>
      </c>
      <c r="I593" s="11" t="s">
        <v>141</v>
      </c>
      <c r="J593" s="23" t="s">
        <v>207</v>
      </c>
      <c r="K593" s="11" t="s">
        <v>130</v>
      </c>
    </row>
    <row r="594" spans="8:11" ht="15" customHeight="1">
      <c r="H594" s="16" t="str">
        <f t="shared" si="15"/>
        <v>Pop. Increase0.75</v>
      </c>
      <c r="I594" s="11" t="s">
        <v>141</v>
      </c>
      <c r="J594" s="23" t="s">
        <v>208</v>
      </c>
      <c r="K594" s="11" t="s">
        <v>130</v>
      </c>
    </row>
    <row r="595" spans="8:11" ht="15" customHeight="1">
      <c r="H595" s="16" t="str">
        <f t="shared" si="15"/>
        <v>Pop. Increase0.76</v>
      </c>
      <c r="I595" s="11" t="s">
        <v>141</v>
      </c>
      <c r="J595" s="23" t="s">
        <v>209</v>
      </c>
      <c r="K595" s="11" t="s">
        <v>130</v>
      </c>
    </row>
    <row r="596" spans="8:11" ht="15" customHeight="1">
      <c r="H596" s="16" t="str">
        <f t="shared" si="15"/>
        <v>Pop. Increase0.77</v>
      </c>
      <c r="I596" s="11" t="s">
        <v>141</v>
      </c>
      <c r="J596" s="23" t="s">
        <v>210</v>
      </c>
      <c r="K596" s="11" t="s">
        <v>130</v>
      </c>
    </row>
    <row r="597" spans="8:11" ht="15" customHeight="1">
      <c r="H597" s="16" t="str">
        <f t="shared" si="15"/>
        <v>Pop. Increase0.78</v>
      </c>
      <c r="I597" s="11" t="s">
        <v>141</v>
      </c>
      <c r="J597" s="23" t="s">
        <v>211</v>
      </c>
      <c r="K597" s="11" t="s">
        <v>130</v>
      </c>
    </row>
    <row r="598" spans="8:11" ht="15" customHeight="1">
      <c r="H598" s="16" t="str">
        <f t="shared" si="15"/>
        <v>Pop. Increase0.79</v>
      </c>
      <c r="I598" s="11" t="s">
        <v>141</v>
      </c>
      <c r="J598" s="23" t="s">
        <v>212</v>
      </c>
      <c r="K598" s="11" t="s">
        <v>130</v>
      </c>
    </row>
    <row r="599" spans="8:11" ht="15" customHeight="1">
      <c r="H599" s="16" t="str">
        <f t="shared" si="15"/>
        <v>Pop. Increase0.80</v>
      </c>
      <c r="I599" s="11" t="s">
        <v>141</v>
      </c>
      <c r="J599" s="23" t="s">
        <v>213</v>
      </c>
      <c r="K599" s="11" t="s">
        <v>130</v>
      </c>
    </row>
    <row r="600" spans="8:11" ht="15" customHeight="1">
      <c r="H600" s="16" t="str">
        <f t="shared" si="15"/>
        <v>Pop. Increase0.81</v>
      </c>
      <c r="I600" s="11" t="s">
        <v>141</v>
      </c>
      <c r="J600" s="23" t="s">
        <v>214</v>
      </c>
      <c r="K600" s="11" t="s">
        <v>130</v>
      </c>
    </row>
    <row r="601" spans="8:11" ht="15" customHeight="1">
      <c r="H601" s="16" t="str">
        <f t="shared" si="15"/>
        <v>Pop. Increase0.82</v>
      </c>
      <c r="I601" s="11" t="s">
        <v>141</v>
      </c>
      <c r="J601" s="23" t="s">
        <v>215</v>
      </c>
      <c r="K601" s="11" t="s">
        <v>130</v>
      </c>
    </row>
    <row r="602" spans="8:11" ht="15" customHeight="1">
      <c r="H602" s="16" t="str">
        <f t="shared" si="15"/>
        <v>Pop. Increase0.83</v>
      </c>
      <c r="I602" s="11" t="s">
        <v>141</v>
      </c>
      <c r="J602" s="23" t="s">
        <v>216</v>
      </c>
      <c r="K602" s="11" t="s">
        <v>130</v>
      </c>
    </row>
    <row r="603" spans="8:11" ht="15" customHeight="1">
      <c r="H603" s="16" t="str">
        <f t="shared" si="15"/>
        <v>Pop. Increase0.84</v>
      </c>
      <c r="I603" s="11" t="s">
        <v>141</v>
      </c>
      <c r="J603" s="23" t="s">
        <v>217</v>
      </c>
      <c r="K603" s="11" t="s">
        <v>130</v>
      </c>
    </row>
    <row r="604" spans="8:11" ht="15" customHeight="1">
      <c r="H604" s="16" t="str">
        <f t="shared" ref="H604:H619" si="16">CONCATENATE(I604,J604)</f>
        <v>Pop. Increase0.85</v>
      </c>
      <c r="I604" s="11" t="s">
        <v>141</v>
      </c>
      <c r="J604" s="23" t="s">
        <v>218</v>
      </c>
      <c r="K604" s="11" t="s">
        <v>130</v>
      </c>
    </row>
    <row r="605" spans="8:11" ht="15" customHeight="1">
      <c r="H605" s="16" t="str">
        <f t="shared" si="16"/>
        <v>Pop. Increase0.86</v>
      </c>
      <c r="I605" s="11" t="s">
        <v>141</v>
      </c>
      <c r="J605" s="23" t="s">
        <v>219</v>
      </c>
      <c r="K605" s="11" t="s">
        <v>130</v>
      </c>
    </row>
    <row r="606" spans="8:11" ht="15" customHeight="1">
      <c r="H606" s="16" t="str">
        <f t="shared" si="16"/>
        <v>Pop. Increase0.87</v>
      </c>
      <c r="I606" s="11" t="s">
        <v>141</v>
      </c>
      <c r="J606" s="23" t="s">
        <v>220</v>
      </c>
      <c r="K606" s="11" t="s">
        <v>130</v>
      </c>
    </row>
    <row r="607" spans="8:11" ht="15" customHeight="1">
      <c r="H607" s="16" t="str">
        <f t="shared" si="16"/>
        <v>Pop. Increase0.88</v>
      </c>
      <c r="I607" s="11" t="s">
        <v>141</v>
      </c>
      <c r="J607" s="23" t="s">
        <v>221</v>
      </c>
      <c r="K607" s="11" t="s">
        <v>130</v>
      </c>
    </row>
    <row r="608" spans="8:11" ht="15" customHeight="1">
      <c r="H608" s="16" t="str">
        <f t="shared" si="16"/>
        <v>Pop. Increase0.89</v>
      </c>
      <c r="I608" s="11" t="s">
        <v>141</v>
      </c>
      <c r="J608" s="23" t="s">
        <v>222</v>
      </c>
      <c r="K608" s="11" t="s">
        <v>130</v>
      </c>
    </row>
    <row r="609" spans="8:11" ht="15" customHeight="1">
      <c r="H609" s="16" t="str">
        <f t="shared" si="16"/>
        <v>Pop. Increase0.90</v>
      </c>
      <c r="I609" s="11" t="s">
        <v>141</v>
      </c>
      <c r="J609" s="23" t="s">
        <v>223</v>
      </c>
      <c r="K609" s="11" t="s">
        <v>130</v>
      </c>
    </row>
    <row r="610" spans="8:11" ht="15" customHeight="1">
      <c r="H610" s="16" t="str">
        <f t="shared" si="16"/>
        <v>Pop. Increase0.91</v>
      </c>
      <c r="I610" s="11" t="s">
        <v>141</v>
      </c>
      <c r="J610" s="23" t="s">
        <v>224</v>
      </c>
      <c r="K610" s="11" t="s">
        <v>130</v>
      </c>
    </row>
    <row r="611" spans="8:11" ht="15" customHeight="1">
      <c r="H611" s="16" t="str">
        <f t="shared" si="16"/>
        <v>Pop. Increase0.92</v>
      </c>
      <c r="I611" s="11" t="s">
        <v>141</v>
      </c>
      <c r="J611" s="23" t="s">
        <v>225</v>
      </c>
      <c r="K611" s="11" t="s">
        <v>130</v>
      </c>
    </row>
    <row r="612" spans="8:11" ht="15" customHeight="1">
      <c r="H612" s="16" t="str">
        <f t="shared" si="16"/>
        <v>Pop. Increase0.93</v>
      </c>
      <c r="I612" s="11" t="s">
        <v>141</v>
      </c>
      <c r="J612" s="23" t="s">
        <v>226</v>
      </c>
      <c r="K612" s="11" t="s">
        <v>130</v>
      </c>
    </row>
    <row r="613" spans="8:11" ht="15" customHeight="1">
      <c r="H613" s="16" t="str">
        <f t="shared" si="16"/>
        <v>Pop. Increase0.94</v>
      </c>
      <c r="I613" s="11" t="s">
        <v>141</v>
      </c>
      <c r="J613" s="23" t="s">
        <v>227</v>
      </c>
      <c r="K613" s="11" t="s">
        <v>130</v>
      </c>
    </row>
    <row r="614" spans="8:11" ht="15" customHeight="1">
      <c r="H614" s="16" t="str">
        <f t="shared" si="16"/>
        <v>Pop. Increase0.95</v>
      </c>
      <c r="I614" s="11" t="s">
        <v>141</v>
      </c>
      <c r="J614" s="23" t="s">
        <v>228</v>
      </c>
      <c r="K614" s="11" t="s">
        <v>130</v>
      </c>
    </row>
    <row r="615" spans="8:11" ht="15" customHeight="1">
      <c r="H615" s="16" t="str">
        <f t="shared" si="16"/>
        <v>Pop. Increase0.96</v>
      </c>
      <c r="I615" s="11" t="s">
        <v>141</v>
      </c>
      <c r="J615" s="23" t="s">
        <v>229</v>
      </c>
      <c r="K615" s="11" t="s">
        <v>130</v>
      </c>
    </row>
    <row r="616" spans="8:11" ht="15" customHeight="1">
      <c r="H616" s="16" t="str">
        <f t="shared" si="16"/>
        <v>Pop. Increase0.97</v>
      </c>
      <c r="I616" s="11" t="s">
        <v>141</v>
      </c>
      <c r="J616" s="23" t="s">
        <v>230</v>
      </c>
      <c r="K616" s="11" t="s">
        <v>130</v>
      </c>
    </row>
    <row r="617" spans="8:11" ht="15" customHeight="1">
      <c r="H617" s="16" t="str">
        <f t="shared" si="16"/>
        <v>Pop. Increase0.98</v>
      </c>
      <c r="I617" s="11" t="s">
        <v>141</v>
      </c>
      <c r="J617" s="23" t="s">
        <v>231</v>
      </c>
      <c r="K617" s="11" t="s">
        <v>130</v>
      </c>
    </row>
    <row r="618" spans="8:11" ht="15" customHeight="1">
      <c r="H618" s="16" t="str">
        <f t="shared" si="16"/>
        <v>Pop. Increase0.99</v>
      </c>
      <c r="I618" s="11" t="s">
        <v>141</v>
      </c>
      <c r="J618" s="23" t="s">
        <v>232</v>
      </c>
      <c r="K618" s="11" t="s">
        <v>130</v>
      </c>
    </row>
    <row r="619" spans="8:11" ht="15" customHeight="1">
      <c r="H619" s="16" t="str">
        <f t="shared" si="16"/>
        <v>Pop. Increase1.00</v>
      </c>
      <c r="I619" s="11" t="s">
        <v>141</v>
      </c>
      <c r="J619" s="23" t="s">
        <v>233</v>
      </c>
      <c r="K619" s="11" t="s">
        <v>130</v>
      </c>
    </row>
  </sheetData>
  <sheetProtection sheet="1" objects="1" scenarios="1"/>
  <autoFilter ref="H114:K539">
    <sortState ref="H113:K217">
      <sortCondition ref="I112:I217"/>
    </sortState>
  </autoFilter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cols>
    <col min="1" max="26" width="8.710937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hive inspection</vt:lpstr>
      <vt:lpstr>Sheet2</vt:lpstr>
      <vt:lpstr>Sheet3</vt:lpstr>
      <vt:lpstr>action</vt:lpstr>
      <vt:lpstr>Colonyphase</vt:lpstr>
      <vt:lpstr>Color</vt:lpstr>
      <vt:lpstr>drone_pop</vt:lpstr>
      <vt:lpstr>dz_pests</vt:lpstr>
      <vt:lpstr>early_spring_inspection</vt:lpstr>
      <vt:lpstr>fed</vt:lpstr>
      <vt:lpstr>foundation</vt:lpstr>
      <vt:lpstr>hive_condition</vt:lpstr>
      <vt:lpstr>Hive_Temperament</vt:lpstr>
      <vt:lpstr>honey</vt:lpstr>
      <vt:lpstr>ipm</vt:lpstr>
      <vt:lpstr>Laying_Pattern</vt:lpstr>
      <vt:lpstr>Located_Queen</vt:lpstr>
      <vt:lpstr>medication</vt:lpstr>
      <vt:lpstr>odor</vt:lpstr>
      <vt:lpstr>population</vt:lpstr>
      <vt:lpstr>spring_feeding</vt:lpstr>
      <vt:lpstr>spring_summer_honey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Kuhn</dc:creator>
  <cp:lastModifiedBy>John Kuhn</cp:lastModifiedBy>
  <cp:lastPrinted>2019-05-17T19:54:21Z</cp:lastPrinted>
  <dcterms:created xsi:type="dcterms:W3CDTF">2019-05-22T13:57:06Z</dcterms:created>
  <dcterms:modified xsi:type="dcterms:W3CDTF">2019-05-22T13:57:06Z</dcterms:modified>
</cp:coreProperties>
</file>